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kncz-my.sharepoint.com/personal/ondrej_hruska_kkn_cz/Documents/Stažené/"/>
    </mc:Choice>
  </mc:AlternateContent>
  <xr:revisionPtr revIDLastSave="3335" documentId="13_ncr:1_{EF7DC647-3E54-4935-8607-A3940C3344A4}" xr6:coauthVersionLast="47" xr6:coauthVersionMax="47" xr10:uidLastSave="{6048438E-F006-4653-862E-BDE38C4E544A}"/>
  <bookViews>
    <workbookView xWindow="-120" yWindow="-120" windowWidth="29040" windowHeight="15720" tabRatio="790" activeTab="7" xr2:uid="{00000000-000D-0000-FFFF-FFFF00000000}"/>
  </bookViews>
  <sheets>
    <sheet name="Kategorie A" sheetId="33" r:id="rId1"/>
    <sheet name="Kategorie B" sheetId="35" state="hidden" r:id="rId2"/>
    <sheet name="Kategorie C" sheetId="36" r:id="rId3"/>
    <sheet name="Kategorie D" sheetId="32" r:id="rId4"/>
    <sheet name="Kategorie E" sheetId="37" r:id="rId5"/>
    <sheet name="Kategorie F" sheetId="38" r:id="rId6"/>
    <sheet name="Kategorie G" sheetId="31" r:id="rId7"/>
    <sheet name="Výsledky" sheetId="10" r:id="rId8"/>
  </sheets>
  <definedNames>
    <definedName name="_xlnm.Print_Area" localSheetId="7">Výsledky!$A$1:$D$63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0" i="36" l="1"/>
  <c r="T20" i="36"/>
  <c r="U20" i="36"/>
  <c r="S21" i="36"/>
  <c r="T21" i="36"/>
  <c r="U21" i="36"/>
  <c r="S22" i="36"/>
  <c r="T22" i="36"/>
  <c r="U22" i="36"/>
  <c r="S23" i="36"/>
  <c r="T23" i="36"/>
  <c r="U23" i="36"/>
  <c r="S24" i="36"/>
  <c r="T24" i="36"/>
  <c r="U24" i="36"/>
  <c r="O20" i="36"/>
  <c r="P20" i="36"/>
  <c r="Q20" i="36"/>
  <c r="O21" i="36"/>
  <c r="P21" i="36"/>
  <c r="Q21" i="36"/>
  <c r="O22" i="36"/>
  <c r="P22" i="36"/>
  <c r="Q22" i="36"/>
  <c r="O23" i="36"/>
  <c r="P23" i="36"/>
  <c r="Q23" i="36"/>
  <c r="O24" i="36"/>
  <c r="P24" i="36"/>
  <c r="Q24" i="36"/>
  <c r="D11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10" i="36"/>
  <c r="B11" i="36"/>
  <c r="B12" i="36"/>
  <c r="B13" i="36"/>
  <c r="B14" i="36"/>
  <c r="B15" i="36"/>
  <c r="B16" i="36"/>
  <c r="B17" i="36"/>
  <c r="B18" i="36"/>
  <c r="B19" i="36"/>
  <c r="B20" i="36"/>
  <c r="B21" i="36"/>
  <c r="B22" i="36"/>
  <c r="B23" i="36"/>
  <c r="B24" i="36"/>
  <c r="B10" i="36"/>
  <c r="R24" i="36"/>
  <c r="N24" i="36"/>
  <c r="R23" i="36"/>
  <c r="N23" i="36"/>
  <c r="R22" i="36"/>
  <c r="N22" i="36"/>
  <c r="R21" i="36"/>
  <c r="N21" i="36"/>
  <c r="R20" i="36"/>
  <c r="N20" i="36"/>
  <c r="J120" i="38"/>
  <c r="J119" i="38"/>
  <c r="J118" i="38"/>
  <c r="J117" i="38"/>
  <c r="J116" i="38"/>
  <c r="J115" i="38"/>
  <c r="J114" i="38"/>
  <c r="J113" i="38"/>
  <c r="J112" i="38"/>
  <c r="J111" i="38"/>
  <c r="J110" i="38"/>
  <c r="J109" i="38"/>
  <c r="J108" i="38"/>
  <c r="J107" i="38"/>
  <c r="J106" i="38"/>
  <c r="J105" i="38"/>
  <c r="J104" i="38"/>
  <c r="J103" i="38"/>
  <c r="J102" i="38"/>
  <c r="J101" i="38"/>
  <c r="J100" i="38"/>
  <c r="J99" i="38"/>
  <c r="J98" i="38"/>
  <c r="J97" i="38"/>
  <c r="J96" i="38"/>
  <c r="J95" i="38"/>
  <c r="J94" i="38"/>
  <c r="J93" i="38"/>
  <c r="J92" i="38"/>
  <c r="J91" i="38"/>
  <c r="J90" i="38"/>
  <c r="J89" i="38"/>
  <c r="J88" i="38"/>
  <c r="J87" i="38"/>
  <c r="J86" i="38"/>
  <c r="J85" i="38"/>
  <c r="J84" i="38"/>
  <c r="J83" i="38"/>
  <c r="J82" i="38"/>
  <c r="J81" i="38"/>
  <c r="J80" i="38"/>
  <c r="J79" i="38"/>
  <c r="J78" i="38"/>
  <c r="J77" i="38"/>
  <c r="J76" i="38"/>
  <c r="J75" i="38"/>
  <c r="J74" i="38"/>
  <c r="J73" i="38"/>
  <c r="J72" i="38"/>
  <c r="J71" i="38"/>
  <c r="J70" i="38"/>
  <c r="J69" i="38"/>
  <c r="J68" i="38"/>
  <c r="J67" i="38"/>
  <c r="J66" i="38"/>
  <c r="J65" i="38"/>
  <c r="J64" i="38"/>
  <c r="J63" i="38"/>
  <c r="J62" i="38"/>
  <c r="J61" i="38"/>
  <c r="J60" i="38"/>
  <c r="J59" i="38"/>
  <c r="J58" i="38"/>
  <c r="J57" i="38"/>
  <c r="J56" i="38"/>
  <c r="J55" i="38"/>
  <c r="J54" i="38"/>
  <c r="J53" i="38"/>
  <c r="J52" i="38"/>
  <c r="J51" i="38"/>
  <c r="J50" i="38"/>
  <c r="J49" i="38"/>
  <c r="J48" i="38"/>
  <c r="J47" i="38"/>
  <c r="J46" i="38"/>
  <c r="J45" i="38"/>
  <c r="J44" i="38"/>
  <c r="J43" i="38"/>
  <c r="J42" i="38"/>
  <c r="J41" i="38"/>
  <c r="J40" i="38"/>
  <c r="J39" i="38"/>
  <c r="J38" i="38"/>
  <c r="J37" i="38"/>
  <c r="J36" i="38"/>
  <c r="J35" i="38"/>
  <c r="J34" i="38"/>
  <c r="J33" i="38"/>
  <c r="J32" i="38"/>
  <c r="J31" i="38"/>
  <c r="J30" i="38"/>
  <c r="J29" i="38"/>
  <c r="J28" i="38"/>
  <c r="J27" i="38"/>
  <c r="J26" i="38"/>
  <c r="J25" i="38"/>
  <c r="J24" i="38"/>
  <c r="J23" i="38"/>
  <c r="J22" i="38"/>
  <c r="J21" i="38"/>
  <c r="U18" i="38"/>
  <c r="T18" i="38"/>
  <c r="S18" i="38"/>
  <c r="R18" i="38"/>
  <c r="Q18" i="38"/>
  <c r="P18" i="38"/>
  <c r="O18" i="38"/>
  <c r="N18" i="38"/>
  <c r="D18" i="38"/>
  <c r="B18" i="38"/>
  <c r="U17" i="38"/>
  <c r="T17" i="38"/>
  <c r="S17" i="38"/>
  <c r="R17" i="38"/>
  <c r="Q17" i="38"/>
  <c r="P17" i="38"/>
  <c r="O17" i="38"/>
  <c r="N17" i="38"/>
  <c r="D17" i="38"/>
  <c r="B17" i="38"/>
  <c r="U16" i="38"/>
  <c r="T16" i="38"/>
  <c r="S16" i="38"/>
  <c r="R16" i="38"/>
  <c r="Q16" i="38"/>
  <c r="P16" i="38"/>
  <c r="O16" i="38"/>
  <c r="N16" i="38"/>
  <c r="D16" i="38"/>
  <c r="B16" i="38"/>
  <c r="U15" i="38"/>
  <c r="T15" i="38"/>
  <c r="S15" i="38"/>
  <c r="R15" i="38"/>
  <c r="Q15" i="38"/>
  <c r="P15" i="38"/>
  <c r="O15" i="38"/>
  <c r="N15" i="38"/>
  <c r="D15" i="38"/>
  <c r="B15" i="38"/>
  <c r="U14" i="38"/>
  <c r="T14" i="38"/>
  <c r="S14" i="38"/>
  <c r="R14" i="38"/>
  <c r="Q14" i="38"/>
  <c r="P14" i="38"/>
  <c r="O14" i="38"/>
  <c r="N14" i="38"/>
  <c r="D14" i="38"/>
  <c r="B14" i="38"/>
  <c r="U13" i="38"/>
  <c r="T13" i="38"/>
  <c r="S13" i="38"/>
  <c r="R13" i="38"/>
  <c r="Q13" i="38"/>
  <c r="P13" i="38"/>
  <c r="O13" i="38"/>
  <c r="N13" i="38"/>
  <c r="D13" i="38"/>
  <c r="B13" i="38"/>
  <c r="U12" i="38"/>
  <c r="T12" i="38"/>
  <c r="S12" i="38"/>
  <c r="R12" i="38"/>
  <c r="Q12" i="38"/>
  <c r="P12" i="38"/>
  <c r="O12" i="38"/>
  <c r="N12" i="38"/>
  <c r="D12" i="38"/>
  <c r="B12" i="38"/>
  <c r="U11" i="38"/>
  <c r="T11" i="38"/>
  <c r="S11" i="38"/>
  <c r="R11" i="38"/>
  <c r="Q11" i="38"/>
  <c r="P11" i="38"/>
  <c r="O11" i="38"/>
  <c r="N11" i="38"/>
  <c r="D11" i="38"/>
  <c r="B11" i="38"/>
  <c r="U10" i="38"/>
  <c r="T10" i="38"/>
  <c r="S10" i="38"/>
  <c r="R10" i="38"/>
  <c r="Q10" i="38"/>
  <c r="P10" i="38"/>
  <c r="O10" i="38"/>
  <c r="N10" i="38"/>
  <c r="D10" i="38"/>
  <c r="B10" i="38"/>
  <c r="U9" i="38"/>
  <c r="T9" i="38"/>
  <c r="S9" i="38"/>
  <c r="R9" i="38"/>
  <c r="Q9" i="38"/>
  <c r="P9" i="38"/>
  <c r="O9" i="38"/>
  <c r="N9" i="38"/>
  <c r="D9" i="38"/>
  <c r="B9" i="38"/>
  <c r="J120" i="37"/>
  <c r="J119" i="37"/>
  <c r="J118" i="37"/>
  <c r="J117" i="37"/>
  <c r="J116" i="37"/>
  <c r="J115" i="37"/>
  <c r="J114" i="37"/>
  <c r="J113" i="37"/>
  <c r="J112" i="37"/>
  <c r="J111" i="37"/>
  <c r="J110" i="37"/>
  <c r="J109" i="37"/>
  <c r="J108" i="37"/>
  <c r="J107" i="37"/>
  <c r="J106" i="37"/>
  <c r="J105" i="37"/>
  <c r="J104" i="37"/>
  <c r="J103" i="37"/>
  <c r="J102" i="37"/>
  <c r="J101" i="37"/>
  <c r="J100" i="37"/>
  <c r="J99" i="37"/>
  <c r="J98" i="37"/>
  <c r="J97" i="37"/>
  <c r="J96" i="37"/>
  <c r="J95" i="37"/>
  <c r="J94" i="37"/>
  <c r="J93" i="37"/>
  <c r="J92" i="37"/>
  <c r="J91" i="37"/>
  <c r="J90" i="37"/>
  <c r="J89" i="37"/>
  <c r="J88" i="37"/>
  <c r="J87" i="37"/>
  <c r="J86" i="37"/>
  <c r="J85" i="37"/>
  <c r="J84" i="37"/>
  <c r="J83" i="37"/>
  <c r="J82" i="37"/>
  <c r="J81" i="37"/>
  <c r="J80" i="37"/>
  <c r="J79" i="37"/>
  <c r="J78" i="37"/>
  <c r="J77" i="37"/>
  <c r="J76" i="37"/>
  <c r="J75" i="37"/>
  <c r="J74" i="37"/>
  <c r="J73" i="37"/>
  <c r="J72" i="37"/>
  <c r="J71" i="37"/>
  <c r="J70" i="37"/>
  <c r="J69" i="37"/>
  <c r="J68" i="37"/>
  <c r="J67" i="37"/>
  <c r="J66" i="37"/>
  <c r="J65" i="37"/>
  <c r="J64" i="37"/>
  <c r="J63" i="37"/>
  <c r="J62" i="37"/>
  <c r="J61" i="37"/>
  <c r="J60" i="37"/>
  <c r="J59" i="37"/>
  <c r="J58" i="37"/>
  <c r="J57" i="37"/>
  <c r="J56" i="37"/>
  <c r="J55" i="37"/>
  <c r="J54" i="37"/>
  <c r="J53" i="37"/>
  <c r="J52" i="37"/>
  <c r="J51" i="37"/>
  <c r="J50" i="37"/>
  <c r="J49" i="37"/>
  <c r="J48" i="37"/>
  <c r="J47" i="37"/>
  <c r="J46" i="37"/>
  <c r="J45" i="37"/>
  <c r="J44" i="37"/>
  <c r="J43" i="37"/>
  <c r="J42" i="37"/>
  <c r="J41" i="37"/>
  <c r="J40" i="37"/>
  <c r="J39" i="37"/>
  <c r="J38" i="37"/>
  <c r="J37" i="37"/>
  <c r="J36" i="37"/>
  <c r="J35" i="37"/>
  <c r="J34" i="37"/>
  <c r="J33" i="37"/>
  <c r="J32" i="37"/>
  <c r="J31" i="37"/>
  <c r="J30" i="37"/>
  <c r="J29" i="37"/>
  <c r="J28" i="37"/>
  <c r="J27" i="37"/>
  <c r="J26" i="37"/>
  <c r="J25" i="37"/>
  <c r="J24" i="37"/>
  <c r="J23" i="37"/>
  <c r="J22" i="37"/>
  <c r="J21" i="37"/>
  <c r="U18" i="37"/>
  <c r="T18" i="37"/>
  <c r="S18" i="37"/>
  <c r="R18" i="37"/>
  <c r="Q18" i="37"/>
  <c r="P18" i="37"/>
  <c r="O18" i="37"/>
  <c r="N18" i="37"/>
  <c r="D18" i="37"/>
  <c r="B18" i="37"/>
  <c r="U17" i="37"/>
  <c r="T17" i="37"/>
  <c r="S17" i="37"/>
  <c r="R17" i="37"/>
  <c r="Q17" i="37"/>
  <c r="P17" i="37"/>
  <c r="O17" i="37"/>
  <c r="N17" i="37"/>
  <c r="D17" i="37"/>
  <c r="B17" i="37"/>
  <c r="U16" i="37"/>
  <c r="T16" i="37"/>
  <c r="S16" i="37"/>
  <c r="R16" i="37"/>
  <c r="Q16" i="37"/>
  <c r="P16" i="37"/>
  <c r="O16" i="37"/>
  <c r="N16" i="37"/>
  <c r="D16" i="37"/>
  <c r="B16" i="37"/>
  <c r="U15" i="37"/>
  <c r="T15" i="37"/>
  <c r="S15" i="37"/>
  <c r="R15" i="37"/>
  <c r="Q15" i="37"/>
  <c r="P15" i="37"/>
  <c r="O15" i="37"/>
  <c r="N15" i="37"/>
  <c r="D15" i="37"/>
  <c r="B15" i="37"/>
  <c r="U14" i="37"/>
  <c r="T14" i="37"/>
  <c r="S14" i="37"/>
  <c r="R14" i="37"/>
  <c r="Q14" i="37"/>
  <c r="P14" i="37"/>
  <c r="O14" i="37"/>
  <c r="N14" i="37"/>
  <c r="D14" i="37"/>
  <c r="B14" i="37"/>
  <c r="U13" i="37"/>
  <c r="T13" i="37"/>
  <c r="S13" i="37"/>
  <c r="R13" i="37"/>
  <c r="Q13" i="37"/>
  <c r="P13" i="37"/>
  <c r="O13" i="37"/>
  <c r="N13" i="37"/>
  <c r="D13" i="37"/>
  <c r="B13" i="37"/>
  <c r="U12" i="37"/>
  <c r="T12" i="37"/>
  <c r="S12" i="37"/>
  <c r="R12" i="37"/>
  <c r="Q12" i="37"/>
  <c r="P12" i="37"/>
  <c r="O12" i="37"/>
  <c r="N12" i="37"/>
  <c r="D12" i="37"/>
  <c r="B12" i="37"/>
  <c r="U11" i="37"/>
  <c r="T11" i="37"/>
  <c r="S11" i="37"/>
  <c r="R11" i="37"/>
  <c r="Q11" i="37"/>
  <c r="P11" i="37"/>
  <c r="O11" i="37"/>
  <c r="N11" i="37"/>
  <c r="D11" i="37"/>
  <c r="B11" i="37"/>
  <c r="U10" i="37"/>
  <c r="T10" i="37"/>
  <c r="S10" i="37"/>
  <c r="R10" i="37"/>
  <c r="Q10" i="37"/>
  <c r="P10" i="37"/>
  <c r="O10" i="37"/>
  <c r="N10" i="37"/>
  <c r="D10" i="37"/>
  <c r="B10" i="37"/>
  <c r="U9" i="37"/>
  <c r="T9" i="37"/>
  <c r="S9" i="37"/>
  <c r="R9" i="37"/>
  <c r="Q9" i="37"/>
  <c r="P9" i="37"/>
  <c r="O9" i="37"/>
  <c r="N9" i="37"/>
  <c r="D9" i="37"/>
  <c r="B9" i="37"/>
  <c r="J126" i="36"/>
  <c r="J125" i="36"/>
  <c r="J124" i="36"/>
  <c r="J123" i="36"/>
  <c r="J122" i="36"/>
  <c r="J121" i="36"/>
  <c r="J120" i="36"/>
  <c r="J119" i="36"/>
  <c r="J118" i="36"/>
  <c r="J117" i="36"/>
  <c r="J116" i="36"/>
  <c r="J115" i="36"/>
  <c r="J114" i="36"/>
  <c r="J113" i="36"/>
  <c r="J112" i="36"/>
  <c r="J111" i="36"/>
  <c r="J110" i="36"/>
  <c r="J109" i="36"/>
  <c r="J108" i="36"/>
  <c r="J107" i="36"/>
  <c r="J106" i="36"/>
  <c r="J105" i="36"/>
  <c r="J104" i="36"/>
  <c r="J103" i="36"/>
  <c r="J102" i="36"/>
  <c r="J101" i="36"/>
  <c r="J100" i="36"/>
  <c r="J99" i="36"/>
  <c r="J98" i="36"/>
  <c r="J97" i="36"/>
  <c r="J96" i="36"/>
  <c r="J95" i="36"/>
  <c r="J94" i="36"/>
  <c r="J93" i="36"/>
  <c r="J92" i="36"/>
  <c r="J91" i="36"/>
  <c r="J90" i="36"/>
  <c r="J89" i="36"/>
  <c r="J88" i="36"/>
  <c r="J87" i="36"/>
  <c r="J86" i="36"/>
  <c r="J85" i="36"/>
  <c r="J84" i="36"/>
  <c r="J83" i="36"/>
  <c r="J82" i="36"/>
  <c r="J81" i="36"/>
  <c r="J80" i="36"/>
  <c r="J79" i="36"/>
  <c r="J78" i="36"/>
  <c r="J77" i="36"/>
  <c r="J76" i="36"/>
  <c r="J75" i="36"/>
  <c r="J74" i="36"/>
  <c r="J73" i="36"/>
  <c r="J72" i="36"/>
  <c r="J71" i="36"/>
  <c r="J70" i="36"/>
  <c r="J69" i="36"/>
  <c r="J68" i="36"/>
  <c r="J67" i="36"/>
  <c r="J66" i="36"/>
  <c r="J65" i="36"/>
  <c r="J64" i="36"/>
  <c r="J63" i="36"/>
  <c r="J62" i="36"/>
  <c r="J61" i="36"/>
  <c r="J60" i="36"/>
  <c r="J59" i="36"/>
  <c r="J58" i="36"/>
  <c r="J57" i="36"/>
  <c r="J56" i="36"/>
  <c r="J55" i="36"/>
  <c r="J54" i="36"/>
  <c r="J53" i="36"/>
  <c r="J52" i="36"/>
  <c r="J51" i="36"/>
  <c r="J50" i="36"/>
  <c r="J49" i="36"/>
  <c r="J48" i="36"/>
  <c r="J47" i="36"/>
  <c r="J46" i="36"/>
  <c r="J45" i="36"/>
  <c r="J44" i="36"/>
  <c r="J43" i="36"/>
  <c r="J42" i="36"/>
  <c r="J41" i="36"/>
  <c r="J40" i="36"/>
  <c r="J39" i="36"/>
  <c r="J38" i="36"/>
  <c r="J37" i="36"/>
  <c r="J36" i="36"/>
  <c r="J35" i="36"/>
  <c r="J34" i="36"/>
  <c r="J33" i="36"/>
  <c r="J32" i="36"/>
  <c r="J31" i="36"/>
  <c r="J30" i="36"/>
  <c r="J29" i="36"/>
  <c r="J28" i="36"/>
  <c r="J27" i="36"/>
  <c r="U19" i="36"/>
  <c r="T19" i="36"/>
  <c r="S19" i="36"/>
  <c r="R19" i="36"/>
  <c r="Q19" i="36"/>
  <c r="P19" i="36"/>
  <c r="O19" i="36"/>
  <c r="N19" i="36"/>
  <c r="U18" i="36"/>
  <c r="T18" i="36"/>
  <c r="S18" i="36"/>
  <c r="R18" i="36"/>
  <c r="Q18" i="36"/>
  <c r="P18" i="36"/>
  <c r="G7" i="36" s="1"/>
  <c r="O18" i="36"/>
  <c r="N18" i="36"/>
  <c r="U17" i="36"/>
  <c r="T17" i="36"/>
  <c r="S17" i="36"/>
  <c r="R17" i="36"/>
  <c r="Q17" i="36"/>
  <c r="P17" i="36"/>
  <c r="O17" i="36"/>
  <c r="N17" i="36"/>
  <c r="U16" i="36"/>
  <c r="T16" i="36"/>
  <c r="S16" i="36"/>
  <c r="R16" i="36"/>
  <c r="Q16" i="36"/>
  <c r="P16" i="36"/>
  <c r="O16" i="36"/>
  <c r="N16" i="36"/>
  <c r="U15" i="36"/>
  <c r="T15" i="36"/>
  <c r="S15" i="36"/>
  <c r="R15" i="36"/>
  <c r="Q15" i="36"/>
  <c r="P15" i="36"/>
  <c r="O15" i="36"/>
  <c r="N15" i="36"/>
  <c r="U14" i="36"/>
  <c r="T14" i="36"/>
  <c r="G5" i="36" s="1"/>
  <c r="S14" i="36"/>
  <c r="R14" i="36"/>
  <c r="Q14" i="36"/>
  <c r="P14" i="36"/>
  <c r="O14" i="36"/>
  <c r="N14" i="36"/>
  <c r="U13" i="36"/>
  <c r="T13" i="36"/>
  <c r="S13" i="36"/>
  <c r="R13" i="36"/>
  <c r="Q13" i="36"/>
  <c r="P13" i="36"/>
  <c r="G6" i="36" s="1"/>
  <c r="O13" i="36"/>
  <c r="E6" i="36" s="1"/>
  <c r="N13" i="36"/>
  <c r="U12" i="36"/>
  <c r="T12" i="36"/>
  <c r="S12" i="36"/>
  <c r="R12" i="36"/>
  <c r="Q12" i="36"/>
  <c r="P12" i="36"/>
  <c r="O12" i="36"/>
  <c r="N12" i="36"/>
  <c r="U11" i="36"/>
  <c r="H5" i="36" s="1"/>
  <c r="T11" i="36"/>
  <c r="S11" i="36"/>
  <c r="R11" i="36"/>
  <c r="Q11" i="36"/>
  <c r="P11" i="36"/>
  <c r="G4" i="36" s="1"/>
  <c r="O11" i="36"/>
  <c r="N11" i="36"/>
  <c r="U10" i="36"/>
  <c r="T10" i="36"/>
  <c r="S10" i="36"/>
  <c r="R10" i="36"/>
  <c r="Q10" i="36"/>
  <c r="P10" i="36"/>
  <c r="G2" i="36" s="1"/>
  <c r="O10" i="36"/>
  <c r="E2" i="36" s="1"/>
  <c r="N10" i="36"/>
  <c r="J115" i="35"/>
  <c r="J114" i="35"/>
  <c r="J113" i="35"/>
  <c r="J112" i="35"/>
  <c r="J111" i="35"/>
  <c r="J110" i="35"/>
  <c r="J109" i="35"/>
  <c r="J108" i="35"/>
  <c r="J107" i="35"/>
  <c r="J106" i="35"/>
  <c r="J105" i="35"/>
  <c r="J104" i="35"/>
  <c r="J103" i="35"/>
  <c r="J102" i="35"/>
  <c r="J101" i="35"/>
  <c r="J100" i="35"/>
  <c r="J99" i="35"/>
  <c r="J98" i="35"/>
  <c r="J97" i="35"/>
  <c r="J96" i="35"/>
  <c r="J95" i="35"/>
  <c r="J94" i="35"/>
  <c r="J93" i="35"/>
  <c r="J92" i="35"/>
  <c r="J91" i="35"/>
  <c r="J90" i="35"/>
  <c r="J89" i="35"/>
  <c r="J88" i="35"/>
  <c r="J87" i="35"/>
  <c r="J86" i="35"/>
  <c r="J85" i="35"/>
  <c r="J84" i="35"/>
  <c r="J83" i="35"/>
  <c r="J82" i="35"/>
  <c r="J81" i="35"/>
  <c r="J80" i="35"/>
  <c r="J79" i="35"/>
  <c r="J78" i="35"/>
  <c r="J77" i="35"/>
  <c r="J76" i="35"/>
  <c r="J75" i="35"/>
  <c r="J74" i="35"/>
  <c r="J73" i="35"/>
  <c r="J72" i="35"/>
  <c r="J71" i="35"/>
  <c r="J70" i="35"/>
  <c r="J69" i="35"/>
  <c r="J68" i="35"/>
  <c r="J67" i="35"/>
  <c r="J66" i="35"/>
  <c r="J65" i="35"/>
  <c r="J64" i="35"/>
  <c r="J63" i="35"/>
  <c r="J62" i="35"/>
  <c r="J61" i="35"/>
  <c r="J60" i="35"/>
  <c r="J59" i="35"/>
  <c r="J58" i="35"/>
  <c r="J57" i="35"/>
  <c r="J56" i="35"/>
  <c r="J55" i="35"/>
  <c r="J54" i="35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U13" i="35"/>
  <c r="T13" i="35"/>
  <c r="S13" i="35"/>
  <c r="R13" i="35"/>
  <c r="Q13" i="35"/>
  <c r="P13" i="35"/>
  <c r="O13" i="35"/>
  <c r="N13" i="35"/>
  <c r="D13" i="35"/>
  <c r="B13" i="35"/>
  <c r="U12" i="35"/>
  <c r="T12" i="35"/>
  <c r="S12" i="35"/>
  <c r="R12" i="35"/>
  <c r="Q12" i="35"/>
  <c r="P12" i="35"/>
  <c r="O12" i="35"/>
  <c r="N12" i="35"/>
  <c r="E4" i="35" s="1"/>
  <c r="D12" i="35"/>
  <c r="B12" i="35"/>
  <c r="U11" i="35"/>
  <c r="T11" i="35"/>
  <c r="S11" i="35"/>
  <c r="R11" i="35"/>
  <c r="Q11" i="35"/>
  <c r="P11" i="35"/>
  <c r="O11" i="35"/>
  <c r="N11" i="35"/>
  <c r="D11" i="35"/>
  <c r="B11" i="35"/>
  <c r="U10" i="35"/>
  <c r="T10" i="35"/>
  <c r="S10" i="35"/>
  <c r="R10" i="35"/>
  <c r="Q10" i="35"/>
  <c r="P10" i="35"/>
  <c r="O10" i="35"/>
  <c r="N10" i="35"/>
  <c r="D10" i="35"/>
  <c r="B10" i="35"/>
  <c r="U9" i="35"/>
  <c r="T9" i="35"/>
  <c r="S9" i="35"/>
  <c r="R9" i="35"/>
  <c r="Q9" i="35"/>
  <c r="P9" i="35"/>
  <c r="O9" i="35"/>
  <c r="N9" i="35"/>
  <c r="D9" i="35"/>
  <c r="B9" i="35"/>
  <c r="U8" i="35"/>
  <c r="T8" i="35"/>
  <c r="S8" i="35"/>
  <c r="R8" i="35"/>
  <c r="Q8" i="35"/>
  <c r="P8" i="35"/>
  <c r="O8" i="35"/>
  <c r="N8" i="35"/>
  <c r="D8" i="35"/>
  <c r="B8" i="35"/>
  <c r="J115" i="33"/>
  <c r="J114" i="33"/>
  <c r="J113" i="33"/>
  <c r="J112" i="33"/>
  <c r="J111" i="33"/>
  <c r="J110" i="33"/>
  <c r="J109" i="33"/>
  <c r="J108" i="33"/>
  <c r="J107" i="33"/>
  <c r="J106" i="33"/>
  <c r="J105" i="33"/>
  <c r="J104" i="33"/>
  <c r="J103" i="33"/>
  <c r="J102" i="33"/>
  <c r="J101" i="33"/>
  <c r="J100" i="33"/>
  <c r="J99" i="33"/>
  <c r="J98" i="33"/>
  <c r="J97" i="33"/>
  <c r="J96" i="33"/>
  <c r="J95" i="33"/>
  <c r="J94" i="33"/>
  <c r="J93" i="33"/>
  <c r="J92" i="33"/>
  <c r="J91" i="33"/>
  <c r="J90" i="33"/>
  <c r="J89" i="33"/>
  <c r="J88" i="33"/>
  <c r="J87" i="33"/>
  <c r="J86" i="33"/>
  <c r="J85" i="33"/>
  <c r="J84" i="33"/>
  <c r="J83" i="33"/>
  <c r="J82" i="33"/>
  <c r="J81" i="33"/>
  <c r="J80" i="33"/>
  <c r="J79" i="33"/>
  <c r="J78" i="33"/>
  <c r="J77" i="33"/>
  <c r="J76" i="33"/>
  <c r="J75" i="33"/>
  <c r="J74" i="33"/>
  <c r="J73" i="33"/>
  <c r="J72" i="33"/>
  <c r="J71" i="33"/>
  <c r="J70" i="33"/>
  <c r="J69" i="33"/>
  <c r="J68" i="33"/>
  <c r="J67" i="33"/>
  <c r="J66" i="33"/>
  <c r="J65" i="33"/>
  <c r="J64" i="33"/>
  <c r="J63" i="33"/>
  <c r="J62" i="33"/>
  <c r="J61" i="33"/>
  <c r="J60" i="33"/>
  <c r="J59" i="33"/>
  <c r="J58" i="33"/>
  <c r="J57" i="33"/>
  <c r="J56" i="33"/>
  <c r="J55" i="33"/>
  <c r="J54" i="33"/>
  <c r="J53" i="33"/>
  <c r="J52" i="33"/>
  <c r="J51" i="33"/>
  <c r="J50" i="33"/>
  <c r="J49" i="33"/>
  <c r="J48" i="33"/>
  <c r="J47" i="33"/>
  <c r="J46" i="33"/>
  <c r="J45" i="33"/>
  <c r="J44" i="33"/>
  <c r="J43" i="33"/>
  <c r="J42" i="33"/>
  <c r="J41" i="33"/>
  <c r="J40" i="33"/>
  <c r="J39" i="33"/>
  <c r="J38" i="33"/>
  <c r="J37" i="33"/>
  <c r="J36" i="33"/>
  <c r="J35" i="33"/>
  <c r="J34" i="33"/>
  <c r="J33" i="33"/>
  <c r="J32" i="33"/>
  <c r="J31" i="33"/>
  <c r="J30" i="33"/>
  <c r="J29" i="33"/>
  <c r="J28" i="33"/>
  <c r="J27" i="33"/>
  <c r="J26" i="33"/>
  <c r="J25" i="33"/>
  <c r="J24" i="33"/>
  <c r="J23" i="33"/>
  <c r="J22" i="33"/>
  <c r="J21" i="33"/>
  <c r="J20" i="33"/>
  <c r="J19" i="33"/>
  <c r="J18" i="33"/>
  <c r="J17" i="33"/>
  <c r="J16" i="33"/>
  <c r="U13" i="33"/>
  <c r="T13" i="33"/>
  <c r="S13" i="33"/>
  <c r="R13" i="33"/>
  <c r="Q13" i="33"/>
  <c r="P13" i="33"/>
  <c r="O13" i="33"/>
  <c r="N13" i="33"/>
  <c r="D13" i="33"/>
  <c r="B13" i="33"/>
  <c r="U12" i="33"/>
  <c r="T12" i="33"/>
  <c r="S12" i="33"/>
  <c r="R12" i="33"/>
  <c r="Q12" i="33"/>
  <c r="P12" i="33"/>
  <c r="O12" i="33"/>
  <c r="N12" i="33"/>
  <c r="D12" i="33"/>
  <c r="B12" i="33"/>
  <c r="U11" i="33"/>
  <c r="T11" i="33"/>
  <c r="S11" i="33"/>
  <c r="R11" i="33"/>
  <c r="Q11" i="33"/>
  <c r="P11" i="33"/>
  <c r="O11" i="33"/>
  <c r="N11" i="33"/>
  <c r="D11" i="33"/>
  <c r="B11" i="33"/>
  <c r="U10" i="33"/>
  <c r="T10" i="33"/>
  <c r="S10" i="33"/>
  <c r="R10" i="33"/>
  <c r="Q10" i="33"/>
  <c r="P10" i="33"/>
  <c r="O10" i="33"/>
  <c r="N10" i="33"/>
  <c r="D10" i="33"/>
  <c r="B10" i="33"/>
  <c r="U9" i="33"/>
  <c r="T9" i="33"/>
  <c r="S9" i="33"/>
  <c r="R9" i="33"/>
  <c r="Q9" i="33"/>
  <c r="P9" i="33"/>
  <c r="O9" i="33"/>
  <c r="N9" i="33"/>
  <c r="D9" i="33"/>
  <c r="B9" i="33"/>
  <c r="U8" i="33"/>
  <c r="T8" i="33"/>
  <c r="S8" i="33"/>
  <c r="R8" i="33"/>
  <c r="Q8" i="33"/>
  <c r="P8" i="33"/>
  <c r="O8" i="33"/>
  <c r="N8" i="33"/>
  <c r="D8" i="33"/>
  <c r="B8" i="33"/>
  <c r="J120" i="32"/>
  <c r="J119" i="32"/>
  <c r="J118" i="32"/>
  <c r="J117" i="32"/>
  <c r="J116" i="32"/>
  <c r="J115" i="32"/>
  <c r="J114" i="32"/>
  <c r="J113" i="32"/>
  <c r="J112" i="32"/>
  <c r="J111" i="32"/>
  <c r="J110" i="32"/>
  <c r="J109" i="32"/>
  <c r="J108" i="32"/>
  <c r="J107" i="32"/>
  <c r="J106" i="32"/>
  <c r="J105" i="32"/>
  <c r="J104" i="32"/>
  <c r="J103" i="32"/>
  <c r="J102" i="32"/>
  <c r="J101" i="32"/>
  <c r="J100" i="32"/>
  <c r="J99" i="32"/>
  <c r="J98" i="32"/>
  <c r="J97" i="32"/>
  <c r="J96" i="32"/>
  <c r="J95" i="32"/>
  <c r="J94" i="32"/>
  <c r="J93" i="32"/>
  <c r="J92" i="32"/>
  <c r="J91" i="32"/>
  <c r="J90" i="32"/>
  <c r="J89" i="32"/>
  <c r="J88" i="32"/>
  <c r="J87" i="32"/>
  <c r="J86" i="32"/>
  <c r="J85" i="32"/>
  <c r="J84" i="32"/>
  <c r="J83" i="32"/>
  <c r="J82" i="32"/>
  <c r="J81" i="32"/>
  <c r="J80" i="32"/>
  <c r="J79" i="32"/>
  <c r="J78" i="32"/>
  <c r="J77" i="32"/>
  <c r="J76" i="32"/>
  <c r="J75" i="32"/>
  <c r="J74" i="32"/>
  <c r="J73" i="32"/>
  <c r="J72" i="32"/>
  <c r="J71" i="32"/>
  <c r="J70" i="32"/>
  <c r="J69" i="32"/>
  <c r="J68" i="32"/>
  <c r="J67" i="32"/>
  <c r="J66" i="32"/>
  <c r="J65" i="32"/>
  <c r="J64" i="32"/>
  <c r="J63" i="32"/>
  <c r="J62" i="32"/>
  <c r="J61" i="32"/>
  <c r="J60" i="32"/>
  <c r="J59" i="32"/>
  <c r="J58" i="32"/>
  <c r="J57" i="32"/>
  <c r="J56" i="32"/>
  <c r="J55" i="32"/>
  <c r="J54" i="32"/>
  <c r="J53" i="32"/>
  <c r="J52" i="32"/>
  <c r="J51" i="32"/>
  <c r="J50" i="32"/>
  <c r="J49" i="32"/>
  <c r="J48" i="32"/>
  <c r="J47" i="32"/>
  <c r="J46" i="32"/>
  <c r="J45" i="32"/>
  <c r="J44" i="32"/>
  <c r="J43" i="32"/>
  <c r="J42" i="32"/>
  <c r="J41" i="32"/>
  <c r="J40" i="32"/>
  <c r="J39" i="32"/>
  <c r="J38" i="32"/>
  <c r="J37" i="32"/>
  <c r="J36" i="32"/>
  <c r="J35" i="32"/>
  <c r="J34" i="32"/>
  <c r="J33" i="32"/>
  <c r="J32" i="32"/>
  <c r="J31" i="32"/>
  <c r="J30" i="32"/>
  <c r="J29" i="32"/>
  <c r="J28" i="32"/>
  <c r="J27" i="32"/>
  <c r="J26" i="32"/>
  <c r="J25" i="32"/>
  <c r="J24" i="32"/>
  <c r="J23" i="32"/>
  <c r="J22" i="32"/>
  <c r="J21" i="32"/>
  <c r="U18" i="32"/>
  <c r="T18" i="32"/>
  <c r="S18" i="32"/>
  <c r="R18" i="32"/>
  <c r="Q18" i="32"/>
  <c r="P18" i="32"/>
  <c r="O18" i="32"/>
  <c r="N18" i="32"/>
  <c r="D18" i="32"/>
  <c r="B18" i="32"/>
  <c r="U17" i="32"/>
  <c r="T17" i="32"/>
  <c r="S17" i="32"/>
  <c r="R17" i="32"/>
  <c r="Q17" i="32"/>
  <c r="P17" i="32"/>
  <c r="O17" i="32"/>
  <c r="N17" i="32"/>
  <c r="D17" i="32"/>
  <c r="B17" i="32"/>
  <c r="U16" i="32"/>
  <c r="T16" i="32"/>
  <c r="S16" i="32"/>
  <c r="R16" i="32"/>
  <c r="Q16" i="32"/>
  <c r="P16" i="32"/>
  <c r="O16" i="32"/>
  <c r="N16" i="32"/>
  <c r="D16" i="32"/>
  <c r="B16" i="32"/>
  <c r="U15" i="32"/>
  <c r="T15" i="32"/>
  <c r="S15" i="32"/>
  <c r="R15" i="32"/>
  <c r="Q15" i="32"/>
  <c r="P15" i="32"/>
  <c r="O15" i="32"/>
  <c r="N15" i="32"/>
  <c r="D15" i="32"/>
  <c r="B15" i="32"/>
  <c r="U14" i="32"/>
  <c r="T14" i="32"/>
  <c r="S14" i="32"/>
  <c r="R14" i="32"/>
  <c r="Q14" i="32"/>
  <c r="P14" i="32"/>
  <c r="O14" i="32"/>
  <c r="E3" i="32" s="1"/>
  <c r="N14" i="32"/>
  <c r="D14" i="32"/>
  <c r="B14" i="32"/>
  <c r="U13" i="32"/>
  <c r="T13" i="32"/>
  <c r="S13" i="32"/>
  <c r="R13" i="32"/>
  <c r="Q13" i="32"/>
  <c r="P13" i="32"/>
  <c r="O13" i="32"/>
  <c r="N13" i="32"/>
  <c r="D13" i="32"/>
  <c r="B13" i="32"/>
  <c r="U12" i="32"/>
  <c r="T12" i="32"/>
  <c r="S12" i="32"/>
  <c r="R12" i="32"/>
  <c r="Q12" i="32"/>
  <c r="P12" i="32"/>
  <c r="G6" i="32" s="1"/>
  <c r="O12" i="32"/>
  <c r="N12" i="32"/>
  <c r="D12" i="32"/>
  <c r="B12" i="32"/>
  <c r="U11" i="32"/>
  <c r="T11" i="32"/>
  <c r="S11" i="32"/>
  <c r="R11" i="32"/>
  <c r="Q11" i="32"/>
  <c r="P11" i="32"/>
  <c r="O11" i="32"/>
  <c r="N11" i="32"/>
  <c r="D11" i="32"/>
  <c r="B11" i="32"/>
  <c r="U10" i="32"/>
  <c r="T10" i="32"/>
  <c r="S10" i="32"/>
  <c r="R10" i="32"/>
  <c r="Q10" i="32"/>
  <c r="P10" i="32"/>
  <c r="O10" i="32"/>
  <c r="N10" i="32"/>
  <c r="D10" i="32"/>
  <c r="B10" i="32"/>
  <c r="U9" i="32"/>
  <c r="T9" i="32"/>
  <c r="S9" i="32"/>
  <c r="R9" i="32"/>
  <c r="Q9" i="32"/>
  <c r="P9" i="32"/>
  <c r="O9" i="32"/>
  <c r="N9" i="32"/>
  <c r="D9" i="32"/>
  <c r="B9" i="32"/>
  <c r="J115" i="31"/>
  <c r="J114" i="31"/>
  <c r="J113" i="31"/>
  <c r="J112" i="31"/>
  <c r="J111" i="31"/>
  <c r="J110" i="31"/>
  <c r="J109" i="31"/>
  <c r="J108" i="31"/>
  <c r="J107" i="31"/>
  <c r="J106" i="31"/>
  <c r="J105" i="31"/>
  <c r="J104" i="31"/>
  <c r="J103" i="31"/>
  <c r="J102" i="31"/>
  <c r="J101" i="31"/>
  <c r="J100" i="31"/>
  <c r="J99" i="31"/>
  <c r="J98" i="31"/>
  <c r="J97" i="31"/>
  <c r="J96" i="31"/>
  <c r="J95" i="31"/>
  <c r="J94" i="31"/>
  <c r="J93" i="31"/>
  <c r="J92" i="31"/>
  <c r="J91" i="31"/>
  <c r="J90" i="31"/>
  <c r="J89" i="31"/>
  <c r="J88" i="31"/>
  <c r="J87" i="31"/>
  <c r="J86" i="31"/>
  <c r="J85" i="31"/>
  <c r="J84" i="31"/>
  <c r="J83" i="31"/>
  <c r="J82" i="31"/>
  <c r="J81" i="31"/>
  <c r="J80" i="31"/>
  <c r="J79" i="31"/>
  <c r="J78" i="31"/>
  <c r="J77" i="31"/>
  <c r="J76" i="31"/>
  <c r="J75" i="31"/>
  <c r="J74" i="31"/>
  <c r="J73" i="31"/>
  <c r="J72" i="31"/>
  <c r="J71" i="31"/>
  <c r="J70" i="31"/>
  <c r="J69" i="31"/>
  <c r="J68" i="31"/>
  <c r="J67" i="31"/>
  <c r="J66" i="31"/>
  <c r="J65" i="31"/>
  <c r="J64" i="31"/>
  <c r="J63" i="31"/>
  <c r="J62" i="31"/>
  <c r="J61" i="31"/>
  <c r="J60" i="31"/>
  <c r="J59" i="31"/>
  <c r="J58" i="31"/>
  <c r="J57" i="31"/>
  <c r="J56" i="31"/>
  <c r="J55" i="31"/>
  <c r="J54" i="31"/>
  <c r="J53" i="31"/>
  <c r="J52" i="31"/>
  <c r="J51" i="31"/>
  <c r="J50" i="31"/>
  <c r="J49" i="31"/>
  <c r="J48" i="31"/>
  <c r="J47" i="31"/>
  <c r="J46" i="31"/>
  <c r="J45" i="31"/>
  <c r="J44" i="31"/>
  <c r="J43" i="31"/>
  <c r="J42" i="31"/>
  <c r="J41" i="31"/>
  <c r="J40" i="31"/>
  <c r="J39" i="31"/>
  <c r="J38" i="31"/>
  <c r="J37" i="31"/>
  <c r="J36" i="31"/>
  <c r="J35" i="31"/>
  <c r="J34" i="31"/>
  <c r="J33" i="31"/>
  <c r="J32" i="31"/>
  <c r="J31" i="31"/>
  <c r="J30" i="31"/>
  <c r="J29" i="31"/>
  <c r="J28" i="31"/>
  <c r="J27" i="31"/>
  <c r="J26" i="31"/>
  <c r="J25" i="31"/>
  <c r="J24" i="31"/>
  <c r="J23" i="31"/>
  <c r="J22" i="31"/>
  <c r="J21" i="31"/>
  <c r="J20" i="31"/>
  <c r="J19" i="31"/>
  <c r="J18" i="31"/>
  <c r="J17" i="31"/>
  <c r="J16" i="31"/>
  <c r="U13" i="31"/>
  <c r="T13" i="31"/>
  <c r="S13" i="31"/>
  <c r="R13" i="31"/>
  <c r="Q13" i="31"/>
  <c r="P13" i="31"/>
  <c r="O13" i="31"/>
  <c r="N13" i="31"/>
  <c r="D13" i="31"/>
  <c r="B13" i="31"/>
  <c r="U12" i="31"/>
  <c r="T12" i="31"/>
  <c r="S12" i="31"/>
  <c r="R12" i="31"/>
  <c r="Q12" i="31"/>
  <c r="P12" i="31"/>
  <c r="O12" i="31"/>
  <c r="N12" i="31"/>
  <c r="D12" i="31"/>
  <c r="B12" i="31"/>
  <c r="U11" i="31"/>
  <c r="T11" i="31"/>
  <c r="S11" i="31"/>
  <c r="R11" i="31"/>
  <c r="Q11" i="31"/>
  <c r="P11" i="31"/>
  <c r="O11" i="31"/>
  <c r="N11" i="31"/>
  <c r="D11" i="31"/>
  <c r="B11" i="31"/>
  <c r="U10" i="31"/>
  <c r="T10" i="31"/>
  <c r="S10" i="31"/>
  <c r="R10" i="31"/>
  <c r="Q10" i="31"/>
  <c r="P10" i="31"/>
  <c r="O10" i="31"/>
  <c r="N10" i="31"/>
  <c r="D10" i="31"/>
  <c r="B10" i="31"/>
  <c r="U9" i="31"/>
  <c r="T9" i="31"/>
  <c r="S9" i="31"/>
  <c r="R9" i="31"/>
  <c r="Q9" i="31"/>
  <c r="P9" i="31"/>
  <c r="O9" i="31"/>
  <c r="N9" i="31"/>
  <c r="D9" i="31"/>
  <c r="B9" i="31"/>
  <c r="U8" i="31"/>
  <c r="T8" i="31"/>
  <c r="S8" i="31"/>
  <c r="R8" i="31"/>
  <c r="Q8" i="31"/>
  <c r="P8" i="31"/>
  <c r="O8" i="31"/>
  <c r="N8" i="31"/>
  <c r="D8" i="31"/>
  <c r="B8" i="31"/>
  <c r="G3" i="36" l="1"/>
  <c r="E3" i="36"/>
  <c r="E5" i="36"/>
  <c r="H6" i="36"/>
  <c r="H2" i="36"/>
  <c r="E7" i="36"/>
  <c r="H7" i="36"/>
  <c r="G4" i="32"/>
  <c r="E6" i="32"/>
  <c r="H3" i="36"/>
  <c r="E4" i="36"/>
  <c r="H4" i="36"/>
  <c r="E2" i="32"/>
  <c r="G5" i="32"/>
  <c r="G3" i="32"/>
  <c r="G2" i="32"/>
  <c r="E4" i="32"/>
  <c r="E5" i="32"/>
  <c r="G5" i="38"/>
  <c r="E5" i="38"/>
  <c r="H5" i="35"/>
  <c r="H4" i="35"/>
  <c r="E4" i="33"/>
  <c r="H3" i="37"/>
  <c r="H2" i="37"/>
  <c r="G3" i="37"/>
  <c r="G2" i="37"/>
  <c r="H3" i="32"/>
  <c r="E4" i="38"/>
  <c r="G4" i="38"/>
  <c r="H5" i="38"/>
  <c r="E6" i="38"/>
  <c r="H4" i="38"/>
  <c r="G6" i="38"/>
  <c r="H6" i="38"/>
  <c r="E2" i="38"/>
  <c r="G2" i="38"/>
  <c r="H2" i="38"/>
  <c r="E3" i="38"/>
  <c r="G3" i="38"/>
  <c r="H3" i="38"/>
  <c r="H4" i="37"/>
  <c r="E4" i="37"/>
  <c r="G4" i="37"/>
  <c r="H5" i="37"/>
  <c r="G6" i="37"/>
  <c r="H6" i="37"/>
  <c r="E5" i="37"/>
  <c r="E6" i="37"/>
  <c r="E2" i="37"/>
  <c r="E3" i="37"/>
  <c r="G5" i="37"/>
  <c r="H6" i="32"/>
  <c r="H2" i="32"/>
  <c r="H5" i="32"/>
  <c r="E5" i="35"/>
  <c r="E2" i="35"/>
  <c r="G2" i="35"/>
  <c r="H2" i="35"/>
  <c r="E3" i="35"/>
  <c r="G3" i="35"/>
  <c r="H3" i="35"/>
  <c r="G4" i="35"/>
  <c r="G5" i="35"/>
  <c r="H4" i="32"/>
  <c r="H5" i="33"/>
  <c r="G2" i="33"/>
  <c r="G4" i="33"/>
  <c r="E3" i="33"/>
  <c r="G5" i="33"/>
  <c r="G3" i="33"/>
  <c r="E2" i="33"/>
  <c r="H4" i="33"/>
  <c r="E5" i="33"/>
  <c r="H3" i="33"/>
  <c r="H2" i="33"/>
  <c r="G3" i="31"/>
  <c r="E2" i="31"/>
  <c r="H4" i="31"/>
  <c r="G2" i="31"/>
  <c r="H3" i="31"/>
  <c r="E5" i="31"/>
  <c r="H2" i="31"/>
  <c r="E4" i="31"/>
  <c r="G5" i="31"/>
  <c r="E3" i="31"/>
  <c r="G4" i="31"/>
  <c r="H5" i="31"/>
</calcChain>
</file>

<file path=xl/sharedStrings.xml><?xml version="1.0" encoding="utf-8"?>
<sst xmlns="http://schemas.openxmlformats.org/spreadsheetml/2006/main" count="1085" uniqueCount="200">
  <si>
    <t>Soupiska</t>
  </si>
  <si>
    <t>Rozhodčí</t>
  </si>
  <si>
    <t>-</t>
  </si>
  <si>
    <t>:</t>
  </si>
  <si>
    <t>Body</t>
  </si>
  <si>
    <t>Skóre</t>
  </si>
  <si>
    <t>Pořadí</t>
  </si>
  <si>
    <t>Nejlepší střelec</t>
  </si>
  <si>
    <t>D</t>
  </si>
  <si>
    <t>E</t>
  </si>
  <si>
    <t>F</t>
  </si>
  <si>
    <t>C</t>
  </si>
  <si>
    <t>TJ KSNP Sedlec A</t>
  </si>
  <si>
    <t>TJ KSNP Sedlec B</t>
  </si>
  <si>
    <t>G</t>
  </si>
  <si>
    <t>E1</t>
  </si>
  <si>
    <t>E2</t>
  </si>
  <si>
    <t>E3</t>
  </si>
  <si>
    <t>E4</t>
  </si>
  <si>
    <t>E5</t>
  </si>
  <si>
    <t>Číslo</t>
  </si>
  <si>
    <t>Góly</t>
  </si>
  <si>
    <t>Tým</t>
  </si>
  <si>
    <t>Součet z Góly</t>
  </si>
  <si>
    <t>FSV Klingenthal</t>
  </si>
  <si>
    <t>T1</t>
  </si>
  <si>
    <t>VBT1</t>
  </si>
  <si>
    <t>OBT1</t>
  </si>
  <si>
    <t>T2</t>
  </si>
  <si>
    <t>VBT2</t>
  </si>
  <si>
    <t>OBT2</t>
  </si>
  <si>
    <t>BT1</t>
  </si>
  <si>
    <t>BT2</t>
  </si>
  <si>
    <t>Hráč</t>
  </si>
  <si>
    <t>S1</t>
  </si>
  <si>
    <t>S2</t>
  </si>
  <si>
    <t>S3</t>
  </si>
  <si>
    <t>S4</t>
  </si>
  <si>
    <t>S5</t>
  </si>
  <si>
    <t xml:space="preserve">  </t>
  </si>
  <si>
    <t>2</t>
  </si>
  <si>
    <t>F1</t>
  </si>
  <si>
    <t>F2</t>
  </si>
  <si>
    <t>F3</t>
  </si>
  <si>
    <t>F4</t>
  </si>
  <si>
    <t>F5</t>
  </si>
  <si>
    <t>C1</t>
  </si>
  <si>
    <t>C2</t>
  </si>
  <si>
    <t>C3</t>
  </si>
  <si>
    <t>C4</t>
  </si>
  <si>
    <t>D1</t>
  </si>
  <si>
    <t>D2</t>
  </si>
  <si>
    <t>D3</t>
  </si>
  <si>
    <t>D4</t>
  </si>
  <si>
    <t>D5</t>
  </si>
  <si>
    <t>Hřiště</t>
  </si>
  <si>
    <t>1</t>
  </si>
  <si>
    <t>Výsledek</t>
  </si>
  <si>
    <t>Střelec</t>
  </si>
  <si>
    <t>SOBOTA</t>
  </si>
  <si>
    <t>NEDĚLE</t>
  </si>
  <si>
    <t>ANO</t>
  </si>
  <si>
    <t>A1</t>
  </si>
  <si>
    <t>A2</t>
  </si>
  <si>
    <t>A3</t>
  </si>
  <si>
    <t>G1</t>
  </si>
  <si>
    <t>G2</t>
  </si>
  <si>
    <t>G3</t>
  </si>
  <si>
    <t>G4</t>
  </si>
  <si>
    <t>1 x 15 minut</t>
  </si>
  <si>
    <t>C5</t>
  </si>
  <si>
    <t>Slavoj Žatec</t>
  </si>
  <si>
    <t>A4</t>
  </si>
  <si>
    <t>08  TJ KSNP Sedlec A</t>
  </si>
  <si>
    <t>Nejlepší hráč</t>
  </si>
  <si>
    <t>Nejlepší brankář</t>
  </si>
  <si>
    <t>Ukrajina Karlovy Vary</t>
  </si>
  <si>
    <t>SV Rednitzhembach</t>
  </si>
  <si>
    <t>PÁTEK</t>
  </si>
  <si>
    <t>A</t>
  </si>
  <si>
    <t>B</t>
  </si>
  <si>
    <t>B1</t>
  </si>
  <si>
    <t>B2</t>
  </si>
  <si>
    <t>B3</t>
  </si>
  <si>
    <t>B4</t>
  </si>
  <si>
    <t>7</t>
  </si>
  <si>
    <t>11</t>
  </si>
  <si>
    <t>10</t>
  </si>
  <si>
    <t>4</t>
  </si>
  <si>
    <t>6</t>
  </si>
  <si>
    <t>14</t>
  </si>
  <si>
    <t>06  TJ KSNP Sedlec A</t>
  </si>
  <si>
    <t>04  Slavoj Žatec</t>
  </si>
  <si>
    <t>11  TJ KSNP Sedlec A</t>
  </si>
  <si>
    <t>07  TJ KSNP Sedlec B</t>
  </si>
  <si>
    <t>04  TJ KSNP Sedlec A</t>
  </si>
  <si>
    <t>17</t>
  </si>
  <si>
    <t>16</t>
  </si>
  <si>
    <t>17  TJ KSNP Sedlec A</t>
  </si>
  <si>
    <t>5</t>
  </si>
  <si>
    <t>Výběr Ukrajina KV</t>
  </si>
  <si>
    <t>Výběr Slovensko KV</t>
  </si>
  <si>
    <t>1 x 12 minut</t>
  </si>
  <si>
    <t>SC Feucht A</t>
  </si>
  <si>
    <t>SC Feucht B</t>
  </si>
  <si>
    <t>FK Ostrov</t>
  </si>
  <si>
    <t>TJ Dvory</t>
  </si>
  <si>
    <t>Ajax Kolová</t>
  </si>
  <si>
    <t>HC Energie Karlovy Vary</t>
  </si>
  <si>
    <t>1 x 14 minut</t>
  </si>
  <si>
    <t>Dívky - Výběr KV</t>
  </si>
  <si>
    <t>C6</t>
  </si>
  <si>
    <t>Junior Sadov</t>
  </si>
  <si>
    <t>VFC Plauen 1</t>
  </si>
  <si>
    <t>VFC Plauen 2</t>
  </si>
  <si>
    <t>8</t>
  </si>
  <si>
    <t>9</t>
  </si>
  <si>
    <t>12</t>
  </si>
  <si>
    <t>13</t>
  </si>
  <si>
    <t>15</t>
  </si>
  <si>
    <t>18</t>
  </si>
  <si>
    <t>19</t>
  </si>
  <si>
    <t>20</t>
  </si>
  <si>
    <t>77</t>
  </si>
  <si>
    <t>25</t>
  </si>
  <si>
    <t>09  VFC Plauen 1</t>
  </si>
  <si>
    <t>06  VFC Plauen 2</t>
  </si>
  <si>
    <t>77  Junior Sadov</t>
  </si>
  <si>
    <t>14  TJ KSNP Sedlec A</t>
  </si>
  <si>
    <t>13  TJ KSNP Sedlec A</t>
  </si>
  <si>
    <t>11  VFC Plauen 2</t>
  </si>
  <si>
    <t>15  VFC Plauen 1</t>
  </si>
  <si>
    <t>07  VFC Plauen 1</t>
  </si>
  <si>
    <t>19  VFC Plauen 2</t>
  </si>
  <si>
    <t>10  VFC Plauen 1</t>
  </si>
  <si>
    <t>05  VFC Plauen 1</t>
  </si>
  <si>
    <t>20  VFC Plauen 2</t>
  </si>
  <si>
    <t>16  VFC Plauen 2</t>
  </si>
  <si>
    <t>08  VFC Plauen 2</t>
  </si>
  <si>
    <t>12  Dívky - Výběr KV</t>
  </si>
  <si>
    <t>19  HC Energie Karlovy Vary</t>
  </si>
  <si>
    <t>25  HC Energie Karlovy Vary</t>
  </si>
  <si>
    <t>09  TJ KSNP Sedlec B</t>
  </si>
  <si>
    <t>04  TJ KSNP Sedlec B</t>
  </si>
  <si>
    <t>17  Dívky - Výběr KV</t>
  </si>
  <si>
    <t>07  Dívky - Výběr KV</t>
  </si>
  <si>
    <t>16  HC Energie Karlovy Vary</t>
  </si>
  <si>
    <t>09  Dívky - Výběr KV</t>
  </si>
  <si>
    <t>13  Dívky - Výběr KV</t>
  </si>
  <si>
    <t>08  FSV Klingenthal</t>
  </si>
  <si>
    <t>07  HC Energie Karlovy Vary</t>
  </si>
  <si>
    <t>12  TJ KSNP Sedlec B</t>
  </si>
  <si>
    <t>18  HC Energie Karlovy Vary</t>
  </si>
  <si>
    <t>09  TJ KSNP Sedlec A</t>
  </si>
  <si>
    <t>Jakub Straka</t>
  </si>
  <si>
    <t>Matěj Valenta</t>
  </si>
  <si>
    <t>Matěj Kloz</t>
  </si>
  <si>
    <t>Jiří Prokůpek</t>
  </si>
  <si>
    <t>12  Junior Sadov</t>
  </si>
  <si>
    <t>08  TJ KSNP Sedlec B</t>
  </si>
  <si>
    <t>02  VFC Plauen 2</t>
  </si>
  <si>
    <t>25  Slavoj Žatec</t>
  </si>
  <si>
    <t>13  VFC Plauen 1</t>
  </si>
  <si>
    <t>18  Slavoj Žatec</t>
  </si>
  <si>
    <t>16  TJ KSNP Sedlec B</t>
  </si>
  <si>
    <t>Jamie Kiessling</t>
  </si>
  <si>
    <t>Maxi Neuberg</t>
  </si>
  <si>
    <t>Josef Mažerik</t>
  </si>
  <si>
    <t>Matyáš Cigánek</t>
  </si>
  <si>
    <t>Andrej Koniv</t>
  </si>
  <si>
    <t>Manfred Illeman</t>
  </si>
  <si>
    <t>Nicolas Rumeniger</t>
  </si>
  <si>
    <t>Tomáš Štěrba</t>
  </si>
  <si>
    <t>21</t>
  </si>
  <si>
    <t>21  FK Ostrov</t>
  </si>
  <si>
    <t>08  TJ Dvory</t>
  </si>
  <si>
    <t>07  TJ KSNP Sedlec A</t>
  </si>
  <si>
    <t>11  Slavoj Žatec</t>
  </si>
  <si>
    <t>14  FK Ostrov</t>
  </si>
  <si>
    <t>10  Slavoj Žatec</t>
  </si>
  <si>
    <t>19  FK Ostrov</t>
  </si>
  <si>
    <t>11  TJ Dvory</t>
  </si>
  <si>
    <t>05  Slavoj Žatec</t>
  </si>
  <si>
    <t>11  FK Ostrov</t>
  </si>
  <si>
    <t>11  Ajax Kolová</t>
  </si>
  <si>
    <t>10  TJ KSNP Sedlec A</t>
  </si>
  <si>
    <t>13  FK Ostrov</t>
  </si>
  <si>
    <t>08  FK Ostrov</t>
  </si>
  <si>
    <t>05  Ajax Kolová</t>
  </si>
  <si>
    <t>05  TJ KSNP Sedlec A</t>
  </si>
  <si>
    <t>Tadeáš Ondráček</t>
  </si>
  <si>
    <t>Diego Svoboda</t>
  </si>
  <si>
    <t>Michal Siradčuk</t>
  </si>
  <si>
    <t>12  TJ Dvory</t>
  </si>
  <si>
    <t>08  Slavoj Žatec</t>
  </si>
  <si>
    <t>05  TJ Dvory</t>
  </si>
  <si>
    <t>07  TJ Dvory</t>
  </si>
  <si>
    <t>Matouš Trojan</t>
  </si>
  <si>
    <t>Filip Cibulka</t>
  </si>
  <si>
    <t>Ondřej Krajčovič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</si>
</sst>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9" x14ac:knownFonts="1">
    <font>
      <sz val="10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92D05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left"/>
    </xf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pivotButton="1"/>
    <xf numFmtId="0" fontId="2" fillId="0" borderId="0" xfId="0" applyFont="1" applyAlignment="1">
      <alignment vertical="top" wrapText="1"/>
    </xf>
    <xf numFmtId="0" fontId="5" fillId="2" borderId="0" xfId="0" applyFont="1" applyFill="1" applyAlignment="1">
      <alignment horizontal="center"/>
    </xf>
  </cellXfs>
  <cellStyles count="8">
    <cellStyle name="Hodnota průvodce daty" xfId="1" xr:uid="{00000000-0005-0000-0000-000000000000}"/>
    <cellStyle name="Kategorie průvodce daty" xfId="2" xr:uid="{00000000-0005-0000-0000-000001000000}"/>
    <cellStyle name="Nadpis průvodce daty" xfId="3" xr:uid="{00000000-0005-0000-0000-000002000000}"/>
    <cellStyle name="Normální" xfId="0" builtinId="0"/>
    <cellStyle name="Normální 2" xfId="4" xr:uid="{00000000-0005-0000-0000-000004000000}"/>
    <cellStyle name="Položka průvodce daty" xfId="5" xr:uid="{00000000-0005-0000-0000-000005000000}"/>
    <cellStyle name="Roh průvodce daty" xfId="6" xr:uid="{00000000-0005-0000-0000-000006000000}"/>
    <cellStyle name="Výsledek průvodce daty" xfId="7" xr:uid="{00000000-0005-0000-0000-000007000000}"/>
  </cellStyles>
  <dxfs count="24">
    <dxf>
      <alignment horizontal="center"/>
    </dxf>
    <dxf>
      <alignment horizontal="center"/>
    </dxf>
    <dxf>
      <alignment horizontal="center"/>
    </dxf>
    <dxf>
      <font>
        <color rgb="FF92D050"/>
      </font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alignment horizontal="center"/>
    </dxf>
    <dxf>
      <alignment horizontal="center"/>
    </dxf>
    <dxf>
      <alignment horizontal="center"/>
    </dxf>
    <dxf>
      <font>
        <color rgb="FF92D050"/>
      </font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alignment horizontal="center"/>
    </dxf>
    <dxf>
      <alignment horizontal="center"/>
    </dxf>
    <dxf>
      <alignment horizontal="center"/>
    </dxf>
    <dxf>
      <font>
        <color rgb="FF92D050"/>
      </font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ndřej Hruška" refreshedDate="46249.57298877315" createdVersion="8" refreshedVersion="8" minRefreshableVersion="3" recordCount="100" xr:uid="{B825DCFC-13DB-4A4C-82DB-97D2837F9312}">
  <cacheSource type="worksheet">
    <worksheetSource ref="B26:J126" sheet="Kategorie C"/>
  </cacheSource>
  <cacheFields count="9">
    <cacheField name="Tým" numFmtId="0">
      <sharedItems containsBlank="1"/>
    </cacheField>
    <cacheField name="Číslo" numFmtId="0">
      <sharedItems containsBlank="1"/>
    </cacheField>
    <cacheField name="Góly" numFmtId="0">
      <sharedItems containsString="0" containsBlank="1" containsNumber="1" containsInteger="1" minValue="1" maxValue="5"/>
    </cacheField>
    <cacheField name="S1" numFmtId="0">
      <sharedItems containsNonDate="0" containsString="0" containsBlank="1"/>
    </cacheField>
    <cacheField name="S2" numFmtId="0">
      <sharedItems containsNonDate="0" containsString="0" containsBlank="1"/>
    </cacheField>
    <cacheField name="S3" numFmtId="0">
      <sharedItems containsNonDate="0" containsString="0" containsBlank="1"/>
    </cacheField>
    <cacheField name="S4" numFmtId="0">
      <sharedItems containsNonDate="0" containsString="0" containsBlank="1"/>
    </cacheField>
    <cacheField name="S5" numFmtId="0">
      <sharedItems containsNonDate="0" containsString="0" containsBlank="1"/>
    </cacheField>
    <cacheField name="Hráč" numFmtId="0">
      <sharedItems count="42">
        <s v="14  TJ KSNP Sedlec A"/>
        <s v="77  Junior Sadov"/>
        <s v="15  VFC Plauen 1"/>
        <s v="06  VFC Plauen 2"/>
        <s v="08  VFC Plauen 2"/>
        <s v="13  TJ KSNP Sedlec A"/>
        <s v="17  TJ KSNP Sedlec A"/>
        <s v="07  VFC Plauen 1"/>
        <s v="05  VFC Plauen 1"/>
        <s v="20  VFC Plauen 2"/>
        <s v="16  VFC Plauen 2"/>
        <s v="11  VFC Plauen 2"/>
        <s v="09  VFC Plauen 1"/>
        <s v="10  VFC Plauen 1"/>
        <s v="04  TJ KSNP Sedlec A"/>
        <s v="19  VFC Plauen 2"/>
        <s v="08  TJ KSNP Sedlec B"/>
        <s v="09  TJ KSNP Sedlec B"/>
        <s v="12  Junior Sadov"/>
        <s v="02  VFC Plauen 2"/>
        <s v="18  Slavoj Žatec"/>
        <s v="13  VFC Plauen 1"/>
        <s v="25  Slavoj Žatec"/>
        <s v="04  Slavoj Žatec"/>
        <s v="16  TJ KSNP Sedlec B"/>
        <s v="  "/>
        <s v="11  TJ KSNP Sedlec A" u="1"/>
        <s v="03  TJ KSNP Sedlec A" u="1"/>
        <s v="15  TJ KSNP Sedlec A" u="1"/>
        <s v="10  TJ KSNP Sedlec B" u="1"/>
        <s v="06  FSV Klingenthal" u="1"/>
        <s v="02  FSV Klingenthal" u="1"/>
        <s v="14  FSV Klingenthal" u="1"/>
        <s v="07  FK Aš" u="1"/>
        <s v="05  FK Aš" u="1"/>
        <s v="10  FK Aš" u="1"/>
        <s v="05  TJ KSNP Sedlec B" u="1"/>
        <s v="04  FSV Klingenthal" u="1"/>
        <s v="09  FK Aš" u="1"/>
        <s v="02  FK Aš" u="1"/>
        <s v="07  TJ Jiskra Aš" u="1"/>
        <s v="05  TJ Jiskra Aš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ndřej Hruška" refreshedDate="46249.572988888889" createdVersion="8" refreshedVersion="8" minRefreshableVersion="3" recordCount="100" xr:uid="{6AF20079-417F-401A-8300-A2F4FF140CB2}">
  <cacheSource type="worksheet">
    <worksheetSource ref="B20:J120" sheet="Kategorie D"/>
  </cacheSource>
  <cacheFields count="9">
    <cacheField name="Tým" numFmtId="0">
      <sharedItems containsBlank="1"/>
    </cacheField>
    <cacheField name="Číslo" numFmtId="0">
      <sharedItems containsBlank="1"/>
    </cacheField>
    <cacheField name="Góly" numFmtId="0">
      <sharedItems containsString="0" containsBlank="1" containsNumber="1" containsInteger="1" minValue="1" maxValue="3"/>
    </cacheField>
    <cacheField name="S1" numFmtId="0">
      <sharedItems containsNonDate="0" containsString="0" containsBlank="1"/>
    </cacheField>
    <cacheField name="S2" numFmtId="0">
      <sharedItems containsNonDate="0" containsString="0" containsBlank="1"/>
    </cacheField>
    <cacheField name="S3" numFmtId="0">
      <sharedItems containsNonDate="0" containsString="0" containsBlank="1"/>
    </cacheField>
    <cacheField name="S4" numFmtId="0">
      <sharedItems containsNonDate="0" containsString="0" containsBlank="1"/>
    </cacheField>
    <cacheField name="S5" numFmtId="0">
      <sharedItems containsNonDate="0" containsString="0" containsBlank="1"/>
    </cacheField>
    <cacheField name="Hráč" numFmtId="0">
      <sharedItems count="59">
        <s v="11  TJ KSNP Sedlec A"/>
        <s v="09  TJ KSNP Sedlec B"/>
        <s v="07  Dívky - Výběr KV"/>
        <s v="12  Dívky - Výběr KV"/>
        <s v="13  Dívky - Výběr KV"/>
        <s v="07  HC Energie Karlovy Vary"/>
        <s v="19  HC Energie Karlovy Vary"/>
        <s v="18  HC Energie Karlovy Vary"/>
        <s v="09  TJ KSNP Sedlec A"/>
        <s v="06  TJ KSNP Sedlec A"/>
        <s v="08  TJ KSNP Sedlec A"/>
        <s v="16  HC Energie Karlovy Vary"/>
        <s v="25  HC Energie Karlovy Vary"/>
        <s v="09  Dívky - Výběr KV"/>
        <s v="17  Dívky - Výběr KV"/>
        <s v="08  FSV Klingenthal"/>
        <s v="07  TJ KSNP Sedlec B"/>
        <s v="12  TJ KSNP Sedlec B"/>
        <s v="04  TJ KSNP Sedlec B"/>
        <s v="  "/>
        <s v="17  TJ KSNP Sedlec A" u="1"/>
        <s v="16  TJ KSNP Sedlec A" u="1"/>
        <s v="07  FK Aš" u="1"/>
        <s v="04  TJ KSNP Sedlec A" u="1"/>
        <s v="05  TJ Lomnice" u="1"/>
        <s v="02  FK Aš" u="1"/>
        <s v="10  TJ KSNP Sedlec B" u="1"/>
        <s v="14  FSV Klingenthal" u="1"/>
        <s v="10  TJ Lomnice" u="1"/>
        <s v="04  TJ Lomnice" u="1"/>
        <s v="06  FK Aš" u="1"/>
        <s v="07  TJ Jiskra Aš" u="1"/>
        <s v="55  SK Baník Modlany" u="1"/>
        <s v="77  SK Baník Modlany" u="1"/>
        <s v="15  SK Baník Modlany" u="1"/>
        <s v="10  TJ Jiskra Aš" u="1"/>
        <s v="13  TJ Jiskra Aš" u="1"/>
        <s v="16  TJ KSNP Sedlec B" u="1"/>
        <s v="05  TJ KSNP Sedlec A" u="1"/>
        <s v="06  World Team" u="1"/>
        <s v="08  TJ Jiskra Aš" u="1"/>
        <s v="02  SK Baník Modlany" u="1"/>
        <s v="19  SK Baník Modlany" u="1"/>
        <s v="17  World Team" u="1"/>
        <s v="02  TJ KSNP Sedlec A" u="1"/>
        <s v="10  TJ KSNP Sedlec A" u="1"/>
        <s v="15  TJ KSNP Sedlec A" u="1"/>
        <s v="11  FSV Klingenthal" u="1"/>
        <s v="09  FSV Klingenthal" u="1"/>
        <s v="12  FK Vochov" u="1"/>
        <s v="08  FK Vochov" u="1"/>
        <s v="10  FSV Klingenthal" u="1"/>
        <s v="14  FK Vochov" u="1"/>
        <s v="06  FK Vochov" u="1"/>
        <s v="02  World Team" u="1"/>
        <s v="13  World Team" u="1"/>
        <s v="10  World Team" u="1"/>
        <s v="17  FK Vochov" u="1"/>
        <s v="21  FK Vochov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ndřej Hruška" refreshedDate="46249.572989236112" createdVersion="8" refreshedVersion="8" minRefreshableVersion="3" recordCount="100" xr:uid="{2EF9C873-EE99-48D4-ACC7-7FE230A4167B}">
  <cacheSource type="worksheet">
    <worksheetSource ref="B15:J115" sheet="Kategorie G"/>
  </cacheSource>
  <cacheFields count="9">
    <cacheField name="Tým" numFmtId="0">
      <sharedItems containsNonDate="0" containsString="0" containsBlank="1"/>
    </cacheField>
    <cacheField name="Číslo" numFmtId="0">
      <sharedItems containsNonDate="0" containsString="0" containsBlank="1"/>
    </cacheField>
    <cacheField name="Góly" numFmtId="0">
      <sharedItems containsNonDate="0" containsString="0" containsBlank="1"/>
    </cacheField>
    <cacheField name="S1" numFmtId="0">
      <sharedItems containsNonDate="0" containsString="0" containsBlank="1"/>
    </cacheField>
    <cacheField name="S2" numFmtId="0">
      <sharedItems containsNonDate="0" containsString="0" containsBlank="1"/>
    </cacheField>
    <cacheField name="S3" numFmtId="0">
      <sharedItems containsNonDate="0" containsString="0" containsBlank="1"/>
    </cacheField>
    <cacheField name="S4" numFmtId="0">
      <sharedItems containsNonDate="0" containsString="0" containsBlank="1"/>
    </cacheField>
    <cacheField name="S5" numFmtId="0">
      <sharedItems containsNonDate="0" containsString="0" containsBlank="1"/>
    </cacheField>
    <cacheField name="Hráč" numFmtId="0">
      <sharedItems count="1">
        <s v=" 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ndřej Hruška" refreshedDate="46250.529701736108" createdVersion="8" refreshedVersion="8" minRefreshableVersion="3" recordCount="100" xr:uid="{96217D7A-22B6-43EA-86D9-A888F70F2DBC}">
  <cacheSource type="worksheet">
    <worksheetSource ref="B20:J120" sheet="Kategorie E"/>
  </cacheSource>
  <cacheFields count="9">
    <cacheField name="Tým" numFmtId="0">
      <sharedItems containsBlank="1"/>
    </cacheField>
    <cacheField name="Číslo" numFmtId="0">
      <sharedItems containsBlank="1"/>
    </cacheField>
    <cacheField name="Góly" numFmtId="0">
      <sharedItems containsString="0" containsBlank="1" containsNumber="1" containsInteger="1" minValue="1" maxValue="3"/>
    </cacheField>
    <cacheField name="S1" numFmtId="0">
      <sharedItems containsNonDate="0" containsString="0" containsBlank="1"/>
    </cacheField>
    <cacheField name="S2" numFmtId="0">
      <sharedItems containsNonDate="0" containsString="0" containsBlank="1"/>
    </cacheField>
    <cacheField name="S3" numFmtId="0">
      <sharedItems containsNonDate="0" containsString="0" containsBlank="1"/>
    </cacheField>
    <cacheField name="S4" numFmtId="0">
      <sharedItems containsNonDate="0" containsString="0" containsBlank="1"/>
    </cacheField>
    <cacheField name="S5" numFmtId="0">
      <sharedItems containsNonDate="0" containsString="0" containsBlank="1"/>
    </cacheField>
    <cacheField name="Hráč" numFmtId="0">
      <sharedItems count="31">
        <s v="11  TJ KSNP Sedlec A"/>
        <s v="10  TJ KSNP Sedlec A"/>
        <s v="09  TJ KSNP Sedlec A"/>
        <s v="08  FK Ostrov"/>
        <s v="11  Ajax Kolová"/>
        <s v="04  TJ KSNP Sedlec B"/>
        <s v="07  TJ KSNP Sedlec B"/>
        <s v="05  Ajax Kolová"/>
        <s v="12  TJ KSNP Sedlec B"/>
        <s v="09  TJ KSNP Sedlec B"/>
        <s v="11  FK Ostrov"/>
        <s v="13  FK Ostrov"/>
        <s v="05  TJ KSNP Sedlec A"/>
        <s v="  "/>
        <s v="08  TJ KSNP Sedlec A" u="1"/>
        <s v="07  TJ KSNP Sedlec A" u="1"/>
        <s v="04  FSV Klingenthal" u="1"/>
        <s v="13  FSV Klingenthal" u="1"/>
        <s v="04  TJ KSNP Sedlec A" u="1"/>
        <s v="18  FC Cheb" u="1"/>
        <s v="13  FC Cheb" u="1"/>
        <s v="02  FC Cheb" u="1"/>
        <s v="03  FC Cheb" u="1"/>
        <s v="10  TJ Jiskra Aš" u="1"/>
        <s v="04  TJ Jiskra Aš" u="1"/>
        <s v="08  FC Cheb" u="1"/>
        <s v="02  TJ Jiskra Aš" u="1"/>
        <s v="12  FSV Klingenthal" u="1"/>
        <s v="07  FC Cheb" u="1"/>
        <s v="11  FC Cheb" u="1"/>
        <s v="13  TJ KSNP Sedlec 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ndřej Hruška" refreshedDate="46250.53272974537" createdVersion="8" refreshedVersion="8" minRefreshableVersion="3" recordCount="100" xr:uid="{DF1DBF4A-9247-4132-B443-45E312CFBC27}">
  <cacheSource type="worksheet">
    <worksheetSource ref="B20:J120" sheet="Kategorie F"/>
  </cacheSource>
  <cacheFields count="9">
    <cacheField name="Tým" numFmtId="0">
      <sharedItems containsBlank="1"/>
    </cacheField>
    <cacheField name="Číslo" numFmtId="0">
      <sharedItems containsBlank="1"/>
    </cacheField>
    <cacheField name="Góly" numFmtId="0">
      <sharedItems containsString="0" containsBlank="1" containsNumber="1" containsInteger="1" minValue="1" maxValue="5"/>
    </cacheField>
    <cacheField name="S1" numFmtId="0">
      <sharedItems containsNonDate="0" containsString="0" containsBlank="1"/>
    </cacheField>
    <cacheField name="S2" numFmtId="0">
      <sharedItems containsNonDate="0" containsString="0" containsBlank="1"/>
    </cacheField>
    <cacheField name="S3" numFmtId="0">
      <sharedItems containsNonDate="0" containsString="0" containsBlank="1"/>
    </cacheField>
    <cacheField name="S4" numFmtId="0">
      <sharedItems containsNonDate="0" containsString="0" containsBlank="1"/>
    </cacheField>
    <cacheField name="S5" numFmtId="0">
      <sharedItems containsNonDate="0" containsString="0" containsBlank="1"/>
    </cacheField>
    <cacheField name="Hráč" numFmtId="0">
      <sharedItems count="30">
        <s v="07  TJ KSNP Sedlec A"/>
        <s v="09  TJ KSNP Sedlec B"/>
        <s v="14  FK Ostrov"/>
        <s v="21  FK Ostrov"/>
        <s v="08  TJ Dvory"/>
        <s v="11  TJ Dvory"/>
        <s v="10  Slavoj Žatec"/>
        <s v="11  Slavoj Žatec"/>
        <s v="05  Slavoj Žatec"/>
        <s v="19  FK Ostrov"/>
        <s v="08  TJ KSNP Sedlec A"/>
        <s v="08  Slavoj Žatec"/>
        <s v="12  TJ Dvory"/>
        <s v="05  TJ Dvory"/>
        <s v="07  TJ Dvory"/>
        <s v="  "/>
        <s v="06  TJ KSNP Sedlec A" u="1"/>
        <s v="12  TJ KSNP Sedlec A" u="1"/>
        <s v="03  TJ Jiskra Aš" u="1"/>
        <s v="02  TJ Jiskra Aš" u="1"/>
        <s v="13  Slavoj Žatec" u="1"/>
        <s v="04  Slavoj Žatec" u="1"/>
        <s v="14  FSV Klingenthal" u="1"/>
        <s v="03  TJ KSNP Sedlec B" u="1"/>
        <s v="04  TJ Jiskra Aš" u="1"/>
        <s v="10  TJ Jiskra Aš" u="1"/>
        <s v="13  FSV Klingenthal" u="1"/>
        <s v="04  TJ KSNP Sedlec A" u="1"/>
        <s v="03  TJ KSNP Sedlec A" u="1"/>
        <s v="02  TJ KSNP Sedlec B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s v="TJ KSNP Sedlec A"/>
    <s v="14"/>
    <n v="1"/>
    <m/>
    <m/>
    <m/>
    <m/>
    <m/>
    <x v="0"/>
  </r>
  <r>
    <s v="Junior Sadov"/>
    <s v="77"/>
    <n v="2"/>
    <m/>
    <m/>
    <m/>
    <m/>
    <m/>
    <x v="1"/>
  </r>
  <r>
    <s v="VFC Plauen 1"/>
    <s v="15"/>
    <n v="1"/>
    <m/>
    <m/>
    <m/>
    <m/>
    <m/>
    <x v="2"/>
  </r>
  <r>
    <s v="VFC Plauen 2"/>
    <s v="6"/>
    <n v="1"/>
    <m/>
    <m/>
    <m/>
    <m/>
    <m/>
    <x v="3"/>
  </r>
  <r>
    <s v="VFC Plauen 2"/>
    <s v="8"/>
    <n v="1"/>
    <m/>
    <m/>
    <m/>
    <m/>
    <m/>
    <x v="4"/>
  </r>
  <r>
    <s v="TJ KSNP Sedlec A"/>
    <s v="13"/>
    <n v="2"/>
    <m/>
    <m/>
    <m/>
    <m/>
    <m/>
    <x v="5"/>
  </r>
  <r>
    <s v="TJ KSNP Sedlec A"/>
    <s v="17"/>
    <n v="1"/>
    <m/>
    <m/>
    <m/>
    <m/>
    <m/>
    <x v="6"/>
  </r>
  <r>
    <s v="VFC Plauen 1"/>
    <s v="15"/>
    <n v="1"/>
    <m/>
    <m/>
    <m/>
    <m/>
    <m/>
    <x v="2"/>
  </r>
  <r>
    <s v="VFC Plauen 1"/>
    <s v="7"/>
    <n v="2"/>
    <m/>
    <m/>
    <m/>
    <m/>
    <m/>
    <x v="7"/>
  </r>
  <r>
    <s v="VFC Plauen 1"/>
    <s v="5"/>
    <n v="1"/>
    <m/>
    <m/>
    <m/>
    <m/>
    <m/>
    <x v="8"/>
  </r>
  <r>
    <s v="VFC Plauen 2"/>
    <s v="20"/>
    <n v="1"/>
    <m/>
    <m/>
    <m/>
    <m/>
    <m/>
    <x v="9"/>
  </r>
  <r>
    <s v="VFC Plauen 2"/>
    <s v="16"/>
    <n v="1"/>
    <m/>
    <m/>
    <m/>
    <m/>
    <m/>
    <x v="10"/>
  </r>
  <r>
    <s v="VFC Plauen 2"/>
    <s v="11"/>
    <n v="1"/>
    <m/>
    <m/>
    <m/>
    <m/>
    <m/>
    <x v="11"/>
  </r>
  <r>
    <s v="VFC Plauen 2"/>
    <s v="6"/>
    <n v="1"/>
    <m/>
    <m/>
    <m/>
    <m/>
    <m/>
    <x v="3"/>
  </r>
  <r>
    <s v="VFC Plauen 1"/>
    <s v="9"/>
    <n v="5"/>
    <m/>
    <m/>
    <m/>
    <m/>
    <m/>
    <x v="12"/>
  </r>
  <r>
    <s v="VFC Plauen 1"/>
    <s v="10"/>
    <n v="1"/>
    <m/>
    <m/>
    <m/>
    <m/>
    <m/>
    <x v="13"/>
  </r>
  <r>
    <s v="Junior Sadov"/>
    <s v="77"/>
    <n v="1"/>
    <m/>
    <m/>
    <m/>
    <m/>
    <m/>
    <x v="1"/>
  </r>
  <r>
    <s v="TJ KSNP Sedlec A"/>
    <s v="4"/>
    <n v="1"/>
    <m/>
    <m/>
    <m/>
    <m/>
    <m/>
    <x v="14"/>
  </r>
  <r>
    <s v="VFC Plauen 2"/>
    <s v="6"/>
    <n v="1"/>
    <m/>
    <m/>
    <m/>
    <m/>
    <m/>
    <x v="3"/>
  </r>
  <r>
    <s v="VFC Plauen 2"/>
    <s v="19"/>
    <n v="1"/>
    <m/>
    <m/>
    <m/>
    <m/>
    <m/>
    <x v="15"/>
  </r>
  <r>
    <s v="VFC Plauen 2"/>
    <s v="11"/>
    <n v="1"/>
    <m/>
    <m/>
    <m/>
    <m/>
    <m/>
    <x v="11"/>
  </r>
  <r>
    <s v="TJ KSNP Sedlec A"/>
    <s v="14"/>
    <n v="1"/>
    <m/>
    <m/>
    <m/>
    <m/>
    <m/>
    <x v="0"/>
  </r>
  <r>
    <s v="VFC Plauen 1"/>
    <s v="9"/>
    <n v="1"/>
    <m/>
    <m/>
    <m/>
    <m/>
    <m/>
    <x v="12"/>
  </r>
  <r>
    <s v="VFC Plauen 1"/>
    <s v="7"/>
    <n v="2"/>
    <m/>
    <m/>
    <m/>
    <m/>
    <m/>
    <x v="7"/>
  </r>
  <r>
    <s v="VFC Plauen 1"/>
    <s v="5"/>
    <n v="1"/>
    <m/>
    <m/>
    <m/>
    <m/>
    <m/>
    <x v="8"/>
  </r>
  <r>
    <s v="TJ KSNP Sedlec B"/>
    <s v="8"/>
    <n v="1"/>
    <m/>
    <m/>
    <m/>
    <m/>
    <m/>
    <x v="16"/>
  </r>
  <r>
    <s v="TJ KSNP Sedlec B"/>
    <s v="9"/>
    <n v="1"/>
    <m/>
    <m/>
    <m/>
    <m/>
    <m/>
    <x v="17"/>
  </r>
  <r>
    <s v="Junior Sadov"/>
    <s v="12"/>
    <n v="1"/>
    <m/>
    <m/>
    <m/>
    <m/>
    <m/>
    <x v="18"/>
  </r>
  <r>
    <s v="VFC Plauen 2"/>
    <s v="2"/>
    <n v="1"/>
    <m/>
    <m/>
    <m/>
    <m/>
    <m/>
    <x v="19"/>
  </r>
  <r>
    <s v="VFC Plauen 2"/>
    <s v="19"/>
    <n v="1"/>
    <m/>
    <m/>
    <m/>
    <m/>
    <m/>
    <x v="15"/>
  </r>
  <r>
    <s v="VFC Plauen 2"/>
    <s v="11"/>
    <n v="1"/>
    <m/>
    <m/>
    <m/>
    <m/>
    <m/>
    <x v="11"/>
  </r>
  <r>
    <s v="VFC Plauen 2"/>
    <s v="6"/>
    <n v="1"/>
    <m/>
    <m/>
    <m/>
    <m/>
    <m/>
    <x v="3"/>
  </r>
  <r>
    <s v="VFC Plauen 2"/>
    <s v="8"/>
    <n v="1"/>
    <m/>
    <m/>
    <m/>
    <m/>
    <m/>
    <x v="4"/>
  </r>
  <r>
    <s v="Slavoj Žatec"/>
    <s v="18"/>
    <n v="1"/>
    <m/>
    <m/>
    <m/>
    <m/>
    <m/>
    <x v="20"/>
  </r>
  <r>
    <s v="VFC Plauen 2"/>
    <s v="19"/>
    <n v="1"/>
    <m/>
    <m/>
    <m/>
    <m/>
    <m/>
    <x v="15"/>
  </r>
  <r>
    <s v="VFC Plauen 2"/>
    <s v="6"/>
    <n v="2"/>
    <m/>
    <m/>
    <m/>
    <m/>
    <m/>
    <x v="3"/>
  </r>
  <r>
    <s v="VFC Plauen 2"/>
    <s v="16"/>
    <n v="1"/>
    <m/>
    <m/>
    <m/>
    <m/>
    <m/>
    <x v="10"/>
  </r>
  <r>
    <s v="VFC Plauen 1"/>
    <s v="13"/>
    <n v="1"/>
    <m/>
    <m/>
    <m/>
    <m/>
    <m/>
    <x v="21"/>
  </r>
  <r>
    <s v="VFC Plauen 1"/>
    <s v="7"/>
    <n v="2"/>
    <m/>
    <m/>
    <m/>
    <m/>
    <m/>
    <x v="7"/>
  </r>
  <r>
    <s v="VFC Plauen 1"/>
    <s v="10"/>
    <n v="1"/>
    <m/>
    <m/>
    <m/>
    <m/>
    <m/>
    <x v="13"/>
  </r>
  <r>
    <s v="Slavoj Žatec"/>
    <s v="25"/>
    <n v="2"/>
    <m/>
    <m/>
    <m/>
    <m/>
    <m/>
    <x v="22"/>
  </r>
  <r>
    <s v="Slavoj Žatec"/>
    <s v="4"/>
    <n v="1"/>
    <m/>
    <m/>
    <m/>
    <m/>
    <m/>
    <x v="23"/>
  </r>
  <r>
    <s v="TJ KSNP Sedlec B"/>
    <s v="16"/>
    <n v="1"/>
    <m/>
    <m/>
    <m/>
    <m/>
    <m/>
    <x v="24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  <r>
    <m/>
    <m/>
    <m/>
    <m/>
    <m/>
    <m/>
    <m/>
    <m/>
    <x v="2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s v="TJ KSNP Sedlec A"/>
    <s v="11"/>
    <n v="1"/>
    <m/>
    <m/>
    <m/>
    <m/>
    <m/>
    <x v="0"/>
  </r>
  <r>
    <s v="TJ KSNP Sedlec B"/>
    <s v="9"/>
    <n v="2"/>
    <m/>
    <m/>
    <m/>
    <m/>
    <m/>
    <x v="1"/>
  </r>
  <r>
    <s v="Dívky - Výběr KV"/>
    <s v="7"/>
    <n v="1"/>
    <m/>
    <m/>
    <m/>
    <m/>
    <m/>
    <x v="2"/>
  </r>
  <r>
    <s v="Dívky - Výběr KV"/>
    <s v="12"/>
    <n v="2"/>
    <m/>
    <m/>
    <m/>
    <m/>
    <m/>
    <x v="3"/>
  </r>
  <r>
    <s v="Dívky - Výběr KV"/>
    <s v="13"/>
    <n v="1"/>
    <m/>
    <m/>
    <m/>
    <m/>
    <m/>
    <x v="4"/>
  </r>
  <r>
    <s v="HC Energie Karlovy Vary"/>
    <s v="7"/>
    <n v="1"/>
    <m/>
    <m/>
    <m/>
    <m/>
    <m/>
    <x v="5"/>
  </r>
  <r>
    <s v="HC Energie Karlovy Vary"/>
    <s v="19"/>
    <n v="1"/>
    <m/>
    <m/>
    <m/>
    <m/>
    <m/>
    <x v="6"/>
  </r>
  <r>
    <s v="HC Energie Karlovy Vary"/>
    <s v="18"/>
    <n v="1"/>
    <m/>
    <m/>
    <m/>
    <m/>
    <m/>
    <x v="7"/>
  </r>
  <r>
    <s v="TJ KSNP Sedlec A"/>
    <s v="11"/>
    <n v="3"/>
    <m/>
    <m/>
    <m/>
    <m/>
    <m/>
    <x v="0"/>
  </r>
  <r>
    <s v="TJ KSNP Sedlec A"/>
    <s v="9"/>
    <n v="1"/>
    <m/>
    <m/>
    <m/>
    <m/>
    <m/>
    <x v="8"/>
  </r>
  <r>
    <s v="TJ KSNP Sedlec A"/>
    <s v="6"/>
    <n v="1"/>
    <m/>
    <m/>
    <m/>
    <m/>
    <m/>
    <x v="9"/>
  </r>
  <r>
    <s v="TJ KSNP Sedlec A"/>
    <s v="8"/>
    <n v="1"/>
    <m/>
    <m/>
    <m/>
    <m/>
    <m/>
    <x v="10"/>
  </r>
  <r>
    <s v="HC Energie Karlovy Vary"/>
    <s v="19"/>
    <n v="2"/>
    <m/>
    <m/>
    <m/>
    <m/>
    <m/>
    <x v="6"/>
  </r>
  <r>
    <s v="HC Energie Karlovy Vary"/>
    <s v="16"/>
    <n v="1"/>
    <m/>
    <m/>
    <m/>
    <m/>
    <m/>
    <x v="11"/>
  </r>
  <r>
    <s v="HC Energie Karlovy Vary"/>
    <s v="25"/>
    <n v="2"/>
    <m/>
    <m/>
    <m/>
    <m/>
    <m/>
    <x v="12"/>
  </r>
  <r>
    <s v="Dívky - Výběr KV"/>
    <s v="9"/>
    <n v="1"/>
    <m/>
    <m/>
    <m/>
    <m/>
    <m/>
    <x v="13"/>
  </r>
  <r>
    <s v="Dívky - Výběr KV"/>
    <s v="12"/>
    <n v="1"/>
    <m/>
    <m/>
    <m/>
    <m/>
    <m/>
    <x v="3"/>
  </r>
  <r>
    <s v="Dívky - Výběr KV"/>
    <s v="17"/>
    <n v="1"/>
    <m/>
    <m/>
    <m/>
    <m/>
    <m/>
    <x v="14"/>
  </r>
  <r>
    <s v="FSV Klingenthal"/>
    <s v="8"/>
    <n v="1"/>
    <m/>
    <m/>
    <m/>
    <m/>
    <m/>
    <x v="15"/>
  </r>
  <r>
    <s v="TJ KSNP Sedlec B"/>
    <s v="7"/>
    <n v="1"/>
    <m/>
    <m/>
    <m/>
    <m/>
    <m/>
    <x v="16"/>
  </r>
  <r>
    <s v="TJ KSNP Sedlec B"/>
    <s v="12"/>
    <n v="1"/>
    <m/>
    <m/>
    <m/>
    <m/>
    <m/>
    <x v="17"/>
  </r>
  <r>
    <s v="TJ KSNP Sedlec B"/>
    <s v="4"/>
    <n v="1"/>
    <m/>
    <m/>
    <m/>
    <m/>
    <m/>
    <x v="18"/>
  </r>
  <r>
    <s v="Dívky - Výběr KV"/>
    <s v="12"/>
    <n v="1"/>
    <m/>
    <m/>
    <m/>
    <m/>
    <m/>
    <x v="3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  <r>
    <m/>
    <m/>
    <m/>
    <m/>
    <m/>
    <m/>
    <m/>
    <m/>
    <x v="1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  <r>
    <m/>
    <m/>
    <m/>
    <m/>
    <m/>
    <m/>
    <m/>
    <m/>
    <x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s v="TJ KSNP Sedlec A"/>
    <s v="11"/>
    <n v="1"/>
    <m/>
    <m/>
    <m/>
    <m/>
    <m/>
    <x v="0"/>
  </r>
  <r>
    <s v="TJ KSNP Sedlec A"/>
    <s v="10"/>
    <n v="1"/>
    <m/>
    <m/>
    <m/>
    <m/>
    <m/>
    <x v="1"/>
  </r>
  <r>
    <s v="TJ KSNP Sedlec A"/>
    <s v="9"/>
    <n v="1"/>
    <m/>
    <m/>
    <m/>
    <m/>
    <m/>
    <x v="2"/>
  </r>
  <r>
    <s v="FK Ostrov"/>
    <s v="8"/>
    <n v="1"/>
    <m/>
    <m/>
    <m/>
    <m/>
    <m/>
    <x v="3"/>
  </r>
  <r>
    <s v="Ajax Kolová"/>
    <s v="11"/>
    <n v="1"/>
    <m/>
    <m/>
    <m/>
    <m/>
    <m/>
    <x v="4"/>
  </r>
  <r>
    <s v="TJ KSNP Sedlec A"/>
    <s v="11"/>
    <n v="2"/>
    <m/>
    <m/>
    <m/>
    <m/>
    <m/>
    <x v="0"/>
  </r>
  <r>
    <s v="TJ KSNP Sedlec A"/>
    <s v="9"/>
    <n v="1"/>
    <m/>
    <m/>
    <m/>
    <m/>
    <m/>
    <x v="2"/>
  </r>
  <r>
    <s v="TJ KSNP Sedlec B"/>
    <s v="4"/>
    <n v="1"/>
    <m/>
    <m/>
    <m/>
    <m/>
    <m/>
    <x v="5"/>
  </r>
  <r>
    <s v="TJ KSNP Sedlec B"/>
    <s v="7"/>
    <n v="1"/>
    <m/>
    <m/>
    <m/>
    <m/>
    <m/>
    <x v="6"/>
  </r>
  <r>
    <s v="Ajax Kolová"/>
    <s v="5"/>
    <n v="1"/>
    <m/>
    <m/>
    <m/>
    <m/>
    <m/>
    <x v="7"/>
  </r>
  <r>
    <s v="Ajax Kolová"/>
    <s v="11"/>
    <n v="1"/>
    <m/>
    <m/>
    <m/>
    <m/>
    <m/>
    <x v="4"/>
  </r>
  <r>
    <s v="TJ KSNP Sedlec B"/>
    <s v="12"/>
    <n v="1"/>
    <m/>
    <m/>
    <m/>
    <m/>
    <m/>
    <x v="8"/>
  </r>
  <r>
    <s v="TJ KSNP Sedlec B"/>
    <s v="9"/>
    <n v="3"/>
    <m/>
    <m/>
    <m/>
    <m/>
    <m/>
    <x v="9"/>
  </r>
  <r>
    <s v="FK Ostrov"/>
    <s v="11"/>
    <n v="2"/>
    <m/>
    <m/>
    <m/>
    <m/>
    <m/>
    <x v="10"/>
  </r>
  <r>
    <s v="FK Ostrov"/>
    <s v="13"/>
    <n v="1"/>
    <m/>
    <m/>
    <m/>
    <m/>
    <m/>
    <x v="11"/>
  </r>
  <r>
    <s v="TJ KSNP Sedlec A"/>
    <s v="9"/>
    <n v="2"/>
    <m/>
    <m/>
    <m/>
    <m/>
    <m/>
    <x v="2"/>
  </r>
  <r>
    <s v="TJ KSNP Sedlec A"/>
    <s v="5"/>
    <n v="1"/>
    <m/>
    <m/>
    <m/>
    <m/>
    <m/>
    <x v="12"/>
  </r>
  <r>
    <s v="TJ KSNP Sedlec A"/>
    <s v="10"/>
    <n v="1"/>
    <m/>
    <m/>
    <m/>
    <m/>
    <m/>
    <x v="1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  <r>
    <m/>
    <m/>
    <m/>
    <m/>
    <m/>
    <m/>
    <m/>
    <m/>
    <x v="13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s v="TJ KSNP Sedlec A"/>
    <s v="7"/>
    <n v="3"/>
    <m/>
    <m/>
    <m/>
    <m/>
    <m/>
    <x v="0"/>
  </r>
  <r>
    <s v="TJ KSNP Sedlec B"/>
    <s v="9"/>
    <n v="1"/>
    <m/>
    <m/>
    <m/>
    <m/>
    <m/>
    <x v="1"/>
  </r>
  <r>
    <s v="FK Ostrov"/>
    <s v="14"/>
    <n v="1"/>
    <m/>
    <m/>
    <m/>
    <m/>
    <m/>
    <x v="2"/>
  </r>
  <r>
    <s v="FK Ostrov"/>
    <s v="21"/>
    <n v="1"/>
    <m/>
    <m/>
    <m/>
    <m/>
    <m/>
    <x v="3"/>
  </r>
  <r>
    <s v="TJ Dvory"/>
    <s v="8"/>
    <n v="2"/>
    <m/>
    <m/>
    <m/>
    <m/>
    <m/>
    <x v="4"/>
  </r>
  <r>
    <s v="TJ Dvory"/>
    <s v="11"/>
    <n v="1"/>
    <m/>
    <m/>
    <m/>
    <m/>
    <m/>
    <x v="5"/>
  </r>
  <r>
    <s v="FK Ostrov"/>
    <s v="21"/>
    <n v="5"/>
    <m/>
    <m/>
    <m/>
    <m/>
    <m/>
    <x v="3"/>
  </r>
  <r>
    <s v="FK Ostrov"/>
    <s v="14"/>
    <n v="1"/>
    <m/>
    <m/>
    <m/>
    <m/>
    <m/>
    <x v="2"/>
  </r>
  <r>
    <s v="Slavoj Žatec"/>
    <s v="10"/>
    <n v="1"/>
    <m/>
    <m/>
    <m/>
    <m/>
    <m/>
    <x v="6"/>
  </r>
  <r>
    <s v="Slavoj Žatec"/>
    <s v="11"/>
    <n v="3"/>
    <m/>
    <m/>
    <m/>
    <m/>
    <m/>
    <x v="7"/>
  </r>
  <r>
    <s v="Slavoj Žatec"/>
    <s v="5"/>
    <n v="1"/>
    <m/>
    <m/>
    <m/>
    <m/>
    <m/>
    <x v="8"/>
  </r>
  <r>
    <s v="Slavoj Žatec"/>
    <s v="10"/>
    <n v="1"/>
    <m/>
    <m/>
    <m/>
    <m/>
    <m/>
    <x v="6"/>
  </r>
  <r>
    <s v="TJ Dvory"/>
    <s v="8"/>
    <n v="2"/>
    <m/>
    <m/>
    <m/>
    <m/>
    <m/>
    <x v="4"/>
  </r>
  <r>
    <s v="FK Ostrov"/>
    <s v="21"/>
    <n v="4"/>
    <m/>
    <m/>
    <m/>
    <m/>
    <m/>
    <x v="3"/>
  </r>
  <r>
    <s v="FK Ostrov"/>
    <s v="19"/>
    <n v="1"/>
    <m/>
    <m/>
    <m/>
    <m/>
    <m/>
    <x v="9"/>
  </r>
  <r>
    <s v="FK Ostrov"/>
    <s v="14"/>
    <n v="1"/>
    <m/>
    <m/>
    <m/>
    <m/>
    <m/>
    <x v="2"/>
  </r>
  <r>
    <s v="TJ KSNP Sedlec A"/>
    <s v="8"/>
    <n v="2"/>
    <m/>
    <m/>
    <m/>
    <m/>
    <m/>
    <x v="10"/>
  </r>
  <r>
    <s v="Slavoj Žatec"/>
    <s v="8"/>
    <n v="1"/>
    <m/>
    <m/>
    <m/>
    <m/>
    <m/>
    <x v="11"/>
  </r>
  <r>
    <s v="Slavoj Žatec"/>
    <s v="11"/>
    <n v="1"/>
    <m/>
    <m/>
    <m/>
    <m/>
    <m/>
    <x v="7"/>
  </r>
  <r>
    <s v="TJ KSNP Sedlec A"/>
    <s v="7"/>
    <n v="1"/>
    <m/>
    <m/>
    <m/>
    <m/>
    <m/>
    <x v="0"/>
  </r>
  <r>
    <s v="TJ Dvory"/>
    <s v="12"/>
    <n v="4"/>
    <m/>
    <m/>
    <m/>
    <m/>
    <m/>
    <x v="12"/>
  </r>
  <r>
    <s v="TJ Dvory"/>
    <s v="8"/>
    <n v="2"/>
    <m/>
    <m/>
    <m/>
    <m/>
    <m/>
    <x v="4"/>
  </r>
  <r>
    <s v="TJ Dvory"/>
    <s v="5"/>
    <n v="1"/>
    <m/>
    <m/>
    <m/>
    <m/>
    <m/>
    <x v="13"/>
  </r>
  <r>
    <s v="TJ Dvory"/>
    <s v="7"/>
    <n v="1"/>
    <m/>
    <m/>
    <m/>
    <m/>
    <m/>
    <x v="14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  <r>
    <m/>
    <m/>
    <m/>
    <m/>
    <m/>
    <m/>
    <m/>
    <m/>
    <x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B4D250-F8D1-4853-B79D-5E0F8C5A2DB7}" name="Kontingenční tabulka2" cacheId="2" applyNumberFormats="0" applyBorderFormats="0" applyFontFormats="0" applyPatternFormats="0" applyAlignmentFormats="0" applyWidthHeightFormats="1" dataCaption="Hodnoty" updatedVersion="8" minRefreshableVersion="3" useAutoFormatting="1" rowGrandTotals="0" itemPrintTitles="1" createdVersion="8" indent="0" outline="1" outlineData="1" multipleFieldFilters="0" rowHeaderCaption="Střelec">
  <location ref="V15:W16" firstHeaderRow="1" firstDataRow="1" firstDataCol="1"/>
  <pivotFields count="9"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  <pivotField showAll="0"/>
    <pivotField showAll="0"/>
    <pivotField showAll="0"/>
    <pivotField axis="axisRow" showAll="0" sortType="descending">
      <items count="2"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8"/>
  </rowFields>
  <rowItems count="1">
    <i>
      <x/>
    </i>
  </rowItems>
  <colItems count="1">
    <i/>
  </colItems>
  <dataFields count="1">
    <dataField name="Součet z Góly" fld="2" baseField="0" baseItem="0"/>
  </dataFields>
  <formats count="8">
    <format dxfId="23">
      <pivotArea field="8" type="button" dataOnly="0" labelOnly="1" outline="0" axis="axisRow" fieldPosition="0"/>
    </format>
    <format dxfId="22">
      <pivotArea dataOnly="0" labelOnly="1" outline="0" axis="axisValues" fieldPosition="0"/>
    </format>
    <format dxfId="21">
      <pivotArea dataOnly="0" labelOnly="1" outline="0" axis="axisValues" fieldPosition="0"/>
    </format>
    <format dxfId="20">
      <pivotArea field="8" type="button" dataOnly="0" labelOnly="1" outline="0" axis="axisRow" fieldPosition="0"/>
    </format>
    <format dxfId="19">
      <pivotArea field="8" type="button" dataOnly="0" labelOnly="1" outline="0" axis="axisRow" fieldPosition="0"/>
    </format>
    <format dxfId="18">
      <pivotArea field="8" type="button" dataOnly="0" labelOnly="1" outline="0" axis="axisRow" fieldPosition="0"/>
    </format>
    <format dxfId="17">
      <pivotArea dataOnly="0" labelOnly="1" outline="0" axis="axisValues" fieldPosition="0"/>
    </format>
    <format dxfId="1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8D1477-AC2E-4498-89B1-562EDEDD7271}" name="Kontingenční tabulka2" cacheId="2" applyNumberFormats="0" applyBorderFormats="0" applyFontFormats="0" applyPatternFormats="0" applyAlignmentFormats="0" applyWidthHeightFormats="1" dataCaption="Hodnoty" updatedVersion="8" minRefreshableVersion="3" useAutoFormatting="1" rowGrandTotals="0" itemPrintTitles="1" createdVersion="8" indent="0" outline="1" outlineData="1" multipleFieldFilters="0" rowHeaderCaption="Střelec">
  <location ref="V15:W16" firstHeaderRow="1" firstDataRow="1" firstDataCol="1"/>
  <pivotFields count="9"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  <pivotField showAll="0"/>
    <pivotField showAll="0"/>
    <pivotField showAll="0"/>
    <pivotField axis="axisRow" showAll="0" sortType="descending">
      <items count="2"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8"/>
  </rowFields>
  <rowItems count="1">
    <i>
      <x/>
    </i>
  </rowItems>
  <colItems count="1">
    <i/>
  </colItems>
  <dataFields count="1">
    <dataField name="Součet z Góly" fld="2" baseField="0" baseItem="0"/>
  </dataFields>
  <formats count="8">
    <format dxfId="15">
      <pivotArea field="8" type="button" dataOnly="0" labelOnly="1" outline="0" axis="axisRow" fieldPosition="0"/>
    </format>
    <format dxfId="14">
      <pivotArea dataOnly="0" labelOnly="1" outline="0" axis="axisValues" fieldPosition="0"/>
    </format>
    <format dxfId="13">
      <pivotArea dataOnly="0" labelOnly="1" outline="0" axis="axisValues" fieldPosition="0"/>
    </format>
    <format dxfId="12">
      <pivotArea field="8" type="button" dataOnly="0" labelOnly="1" outline="0" axis="axisRow" fieldPosition="0"/>
    </format>
    <format dxfId="11">
      <pivotArea field="8" type="button" dataOnly="0" labelOnly="1" outline="0" axis="axisRow" fieldPosition="0"/>
    </format>
    <format dxfId="10">
      <pivotArea field="8" type="button" dataOnly="0" labelOnly="1" outline="0" axis="axisRow" fieldPosition="0"/>
    </format>
    <format dxfId="9">
      <pivotArea dataOnly="0" labelOnly="1" outline="0" axis="axisValues" fieldPosition="0"/>
    </format>
    <format dxfId="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E792DC-A74A-43C3-B236-8B3F837BD082}" name="Kontingenční tabulka2" cacheId="0" applyNumberFormats="0" applyBorderFormats="0" applyFontFormats="0" applyPatternFormats="0" applyAlignmentFormats="0" applyWidthHeightFormats="1" dataCaption="Hodnoty" updatedVersion="8" minRefreshableVersion="3" useAutoFormatting="1" rowGrandTotals="0" itemPrintTitles="1" createdVersion="8" indent="0" outline="1" outlineData="1" multipleFieldFilters="0" rowHeaderCaption="Střelec">
  <location ref="V26:W52" firstHeaderRow="1" firstDataRow="1" firstDataCol="1"/>
  <pivotFields count="9"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  <pivotField showAll="0"/>
    <pivotField showAll="0"/>
    <pivotField showAll="0"/>
    <pivotField axis="axisRow" showAll="0" sortType="descending">
      <items count="43">
        <item x="25"/>
        <item m="1" x="28"/>
        <item m="1" x="29"/>
        <item x="6"/>
        <item m="1" x="26"/>
        <item m="1" x="27"/>
        <item m="1" x="30"/>
        <item m="1" x="31"/>
        <item m="1" x="32"/>
        <item m="1" x="40"/>
        <item m="1" x="41"/>
        <item m="1" x="33"/>
        <item m="1" x="34"/>
        <item m="1" x="35"/>
        <item m="1" x="36"/>
        <item m="1" x="37"/>
        <item m="1" x="38"/>
        <item m="1" x="39"/>
        <item x="0"/>
        <item x="1"/>
        <item x="2"/>
        <item x="3"/>
        <item x="4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8"/>
  </rowFields>
  <rowItems count="26">
    <i>
      <x v="24"/>
    </i>
    <i>
      <x v="29"/>
    </i>
    <i>
      <x v="21"/>
    </i>
    <i>
      <x v="32"/>
    </i>
    <i>
      <x v="19"/>
    </i>
    <i>
      <x v="28"/>
    </i>
    <i>
      <x v="39"/>
    </i>
    <i>
      <x v="30"/>
    </i>
    <i>
      <x v="20"/>
    </i>
    <i>
      <x v="23"/>
    </i>
    <i>
      <x v="18"/>
    </i>
    <i>
      <x v="25"/>
    </i>
    <i>
      <x v="27"/>
    </i>
    <i>
      <x v="22"/>
    </i>
    <i>
      <x v="38"/>
    </i>
    <i>
      <x v="36"/>
    </i>
    <i>
      <x v="40"/>
    </i>
    <i>
      <x v="26"/>
    </i>
    <i>
      <x v="37"/>
    </i>
    <i>
      <x v="33"/>
    </i>
    <i>
      <x v="3"/>
    </i>
    <i>
      <x v="34"/>
    </i>
    <i>
      <x v="41"/>
    </i>
    <i>
      <x v="35"/>
    </i>
    <i>
      <x v="31"/>
    </i>
    <i>
      <x/>
    </i>
  </rowItems>
  <colItems count="1">
    <i/>
  </colItems>
  <dataFields count="1">
    <dataField name="Součet z Góly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A226C9-7DE8-406C-BF84-26FC1A8B7E76}" name="Kontingenční tabulka2" cacheId="1" applyNumberFormats="0" applyBorderFormats="0" applyFontFormats="0" applyPatternFormats="0" applyAlignmentFormats="0" applyWidthHeightFormats="1" dataCaption="Hodnoty" updatedVersion="8" minRefreshableVersion="3" useAutoFormatting="1" rowGrandTotals="0" itemPrintTitles="1" createdVersion="8" indent="0" outline="1" outlineData="1" multipleFieldFilters="0" rowHeaderCaption="Střelec">
  <location ref="V20:W40" firstHeaderRow="1" firstDataRow="1" firstDataCol="1"/>
  <pivotFields count="9"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  <pivotField showAll="0"/>
    <pivotField showAll="0"/>
    <pivotField showAll="0"/>
    <pivotField axis="axisRow" showAll="0" sortType="descending">
      <items count="60">
        <item x="19"/>
        <item m="1" x="38"/>
        <item x="9"/>
        <item m="1" x="45"/>
        <item x="10"/>
        <item m="1" x="44"/>
        <item m="1" x="46"/>
        <item m="1" x="47"/>
        <item m="1" x="48"/>
        <item m="1" x="49"/>
        <item m="1" x="50"/>
        <item m="1" x="51"/>
        <item m="1" x="52"/>
        <item m="1" x="53"/>
        <item m="1" x="54"/>
        <item m="1" x="55"/>
        <item m="1" x="43"/>
        <item m="1" x="26"/>
        <item m="1" x="56"/>
        <item m="1" x="57"/>
        <item m="1" x="58"/>
        <item m="1" x="32"/>
        <item m="1" x="33"/>
        <item m="1" x="34"/>
        <item m="1" x="35"/>
        <item m="1" x="31"/>
        <item m="1" x="36"/>
        <item m="1" x="37"/>
        <item m="1" x="39"/>
        <item m="1" x="40"/>
        <item m="1" x="41"/>
        <item m="1" x="42"/>
        <item m="1" x="20"/>
        <item m="1" x="21"/>
        <item m="1" x="23"/>
        <item x="0"/>
        <item m="1" x="24"/>
        <item m="1" x="22"/>
        <item m="1" x="25"/>
        <item m="1" x="27"/>
        <item m="1" x="28"/>
        <item m="1" x="29"/>
        <item m="1" x="30"/>
        <item x="1"/>
        <item x="2"/>
        <item x="3"/>
        <item x="4"/>
        <item x="5"/>
        <item x="6"/>
        <item x="7"/>
        <item x="8"/>
        <item x="11"/>
        <item x="12"/>
        <item x="13"/>
        <item x="14"/>
        <item x="15"/>
        <item x="16"/>
        <item x="17"/>
        <item x="1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8"/>
  </rowFields>
  <rowItems count="20">
    <i>
      <x v="35"/>
    </i>
    <i>
      <x v="45"/>
    </i>
    <i>
      <x v="48"/>
    </i>
    <i>
      <x v="52"/>
    </i>
    <i>
      <x v="43"/>
    </i>
    <i>
      <x v="58"/>
    </i>
    <i>
      <x v="54"/>
    </i>
    <i>
      <x v="56"/>
    </i>
    <i>
      <x v="44"/>
    </i>
    <i>
      <x v="51"/>
    </i>
    <i>
      <x v="4"/>
    </i>
    <i>
      <x v="53"/>
    </i>
    <i>
      <x v="46"/>
    </i>
    <i>
      <x v="55"/>
    </i>
    <i>
      <x v="47"/>
    </i>
    <i>
      <x v="57"/>
    </i>
    <i>
      <x v="49"/>
    </i>
    <i>
      <x v="2"/>
    </i>
    <i>
      <x v="50"/>
    </i>
    <i>
      <x/>
    </i>
  </rowItems>
  <colItems count="1">
    <i/>
  </colItems>
  <dataFields count="1">
    <dataField name="Součet z Góly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A54B7B-7492-4475-AD41-D7D63306A3C1}" name="Kontingenční tabulka2" cacheId="3" applyNumberFormats="0" applyBorderFormats="0" applyFontFormats="0" applyPatternFormats="0" applyAlignmentFormats="0" applyWidthHeightFormats="1" dataCaption="Hodnoty" updatedVersion="8" minRefreshableVersion="3" useAutoFormatting="1" rowGrandTotals="0" itemPrintTitles="1" createdVersion="8" indent="0" outline="1" outlineData="1" multipleFieldFilters="0" rowHeaderCaption="Střelec">
  <location ref="V20:W34" firstHeaderRow="1" firstDataRow="1" firstDataCol="1"/>
  <pivotFields count="9"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  <pivotField showAll="0"/>
    <pivotField showAll="0"/>
    <pivotField showAll="0"/>
    <pivotField axis="axisRow" showAll="0" sortType="descending">
      <items count="32">
        <item x="13"/>
        <item x="1"/>
        <item m="1" x="14"/>
        <item m="1" x="23"/>
        <item m="1" x="15"/>
        <item x="0"/>
        <item m="1" x="16"/>
        <item m="1" x="17"/>
        <item m="1" x="18"/>
        <item m="1" x="19"/>
        <item m="1" x="20"/>
        <item m="1" x="21"/>
        <item m="1" x="22"/>
        <item x="6"/>
        <item m="1" x="24"/>
        <item m="1" x="25"/>
        <item m="1" x="26"/>
        <item m="1" x="27"/>
        <item m="1" x="28"/>
        <item m="1" x="29"/>
        <item m="1" x="30"/>
        <item x="2"/>
        <item x="3"/>
        <item x="4"/>
        <item x="5"/>
        <item x="7"/>
        <item x="8"/>
        <item x="9"/>
        <item x="10"/>
        <item x="11"/>
        <item x="1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8"/>
  </rowFields>
  <rowItems count="14">
    <i>
      <x v="21"/>
    </i>
    <i>
      <x v="27"/>
    </i>
    <i>
      <x v="5"/>
    </i>
    <i>
      <x v="28"/>
    </i>
    <i>
      <x v="1"/>
    </i>
    <i>
      <x v="23"/>
    </i>
    <i>
      <x v="13"/>
    </i>
    <i>
      <x v="29"/>
    </i>
    <i>
      <x v="22"/>
    </i>
    <i>
      <x v="24"/>
    </i>
    <i>
      <x v="30"/>
    </i>
    <i>
      <x v="25"/>
    </i>
    <i>
      <x v="26"/>
    </i>
    <i>
      <x/>
    </i>
  </rowItems>
  <colItems count="1">
    <i/>
  </colItems>
  <dataFields count="1">
    <dataField name="Součet z Góly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8E9C38-52D9-49C5-A17C-CE795D772763}" name="Kontingenční tabulka2" cacheId="4" applyNumberFormats="0" applyBorderFormats="0" applyFontFormats="0" applyPatternFormats="0" applyAlignmentFormats="0" applyWidthHeightFormats="1" dataCaption="Hodnoty" updatedVersion="8" minRefreshableVersion="3" useAutoFormatting="1" rowGrandTotals="0" itemPrintTitles="1" createdVersion="8" indent="0" outline="1" outlineData="1" multipleFieldFilters="0" rowHeaderCaption="Střelec">
  <location ref="V20:W36" firstHeaderRow="1" firstDataRow="1" firstDataCol="1"/>
  <pivotFields count="9"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  <pivotField showAll="0"/>
    <pivotField showAll="0"/>
    <pivotField showAll="0"/>
    <pivotField axis="axisRow" showAll="0" sortType="descending">
      <items count="31">
        <item x="15"/>
        <item m="1" x="16"/>
        <item m="1" x="25"/>
        <item m="1" x="17"/>
        <item m="1" x="18"/>
        <item m="1" x="19"/>
        <item x="11"/>
        <item m="1" x="20"/>
        <item x="6"/>
        <item m="1" x="21"/>
        <item m="1" x="22"/>
        <item m="1" x="23"/>
        <item m="1" x="24"/>
        <item m="1" x="26"/>
        <item m="1" x="27"/>
        <item m="1" x="28"/>
        <item m="1" x="29"/>
        <item x="0"/>
        <item x="1"/>
        <item x="2"/>
        <item x="3"/>
        <item x="4"/>
        <item x="5"/>
        <item x="7"/>
        <item x="8"/>
        <item x="9"/>
        <item x="10"/>
        <item x="12"/>
        <item x="13"/>
        <item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8"/>
  </rowFields>
  <rowItems count="16">
    <i>
      <x v="20"/>
    </i>
    <i>
      <x v="21"/>
    </i>
    <i>
      <x v="23"/>
    </i>
    <i>
      <x v="27"/>
    </i>
    <i>
      <x v="17"/>
    </i>
    <i>
      <x v="19"/>
    </i>
    <i>
      <x v="26"/>
    </i>
    <i>
      <x v="8"/>
    </i>
    <i>
      <x v="6"/>
    </i>
    <i>
      <x v="28"/>
    </i>
    <i>
      <x v="29"/>
    </i>
    <i>
      <x v="24"/>
    </i>
    <i>
      <x v="18"/>
    </i>
    <i>
      <x v="25"/>
    </i>
    <i>
      <x v="22"/>
    </i>
    <i>
      <x/>
    </i>
  </rowItems>
  <colItems count="1">
    <i/>
  </colItems>
  <dataFields count="1">
    <dataField name="Součet z Góly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694774-366C-4A33-AD56-6FF3465A3646}" name="Kontingenční tabulka2" cacheId="2" applyNumberFormats="0" applyBorderFormats="0" applyFontFormats="0" applyPatternFormats="0" applyAlignmentFormats="0" applyWidthHeightFormats="1" dataCaption="Hodnoty" updatedVersion="8" minRefreshableVersion="3" useAutoFormatting="1" rowGrandTotals="0" itemPrintTitles="1" createdVersion="8" indent="0" outline="1" outlineData="1" multipleFieldFilters="0" rowHeaderCaption="Střelec">
  <location ref="V15:W16" firstHeaderRow="1" firstDataRow="1" firstDataCol="1"/>
  <pivotFields count="9"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  <pivotField showAll="0"/>
    <pivotField showAll="0"/>
    <pivotField showAll="0"/>
    <pivotField axis="axisRow" showAll="0" sortType="descending">
      <items count="2"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8"/>
  </rowFields>
  <rowItems count="1">
    <i>
      <x/>
    </i>
  </rowItems>
  <colItems count="1">
    <i/>
  </colItems>
  <dataFields count="1">
    <dataField name="Součet z Góly" fld="2" baseField="0" baseItem="0"/>
  </dataFields>
  <formats count="8">
    <format dxfId="7">
      <pivotArea field="8" type="button" dataOnly="0" labelOnly="1" outline="0" axis="axisRow" fieldPosition="0"/>
    </format>
    <format dxfId="6">
      <pivotArea dataOnly="0" labelOnly="1" outline="0" axis="axisValues" fieldPosition="0"/>
    </format>
    <format dxfId="5">
      <pivotArea dataOnly="0" labelOnly="1" outline="0" axis="axisValues" fieldPosition="0"/>
    </format>
    <format dxfId="4">
      <pivotArea field="8" type="button" dataOnly="0" labelOnly="1" outline="0" axis="axisRow" fieldPosition="0"/>
    </format>
    <format dxfId="3">
      <pivotArea field="8" type="button" dataOnly="0" labelOnly="1" outline="0" axis="axisRow" fieldPosition="0"/>
    </format>
    <format dxfId="2">
      <pivotArea field="8" type="button" dataOnly="0" labelOnly="1" outline="0" axis="axisRow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181E-F329-48AF-AD55-F7C0680B7F28}">
  <sheetPr>
    <tabColor rgb="FF92D050"/>
  </sheetPr>
  <dimension ref="A1:W115"/>
  <sheetViews>
    <sheetView showOutlineSymbols="0" zoomScaleNormal="100" workbookViewId="0">
      <selection activeCell="W6" sqref="W6"/>
    </sheetView>
  </sheetViews>
  <sheetFormatPr defaultColWidth="11.5703125" defaultRowHeight="12.75" x14ac:dyDescent="0.2"/>
  <cols>
    <col min="1" max="1" width="4" style="1" bestFit="1" customWidth="1"/>
    <col min="2" max="2" width="20.140625" bestFit="1" customWidth="1"/>
    <col min="3" max="3" width="4.85546875" style="1" bestFit="1" customWidth="1"/>
    <col min="4" max="4" width="20.140625" bestFit="1" customWidth="1"/>
    <col min="5" max="5" width="3.28515625" style="1" bestFit="1" customWidth="1"/>
    <col min="6" max="6" width="2" style="1" customWidth="1"/>
    <col min="7" max="7" width="3.28515625" style="1" bestFit="1" customWidth="1"/>
    <col min="8" max="8" width="6.140625" style="1" customWidth="1"/>
    <col min="9" max="9" width="12" style="1" bestFit="1" customWidth="1"/>
    <col min="10" max="10" width="2.5703125" hidden="1" customWidth="1"/>
    <col min="11" max="11" width="2" hidden="1" customWidth="1"/>
    <col min="12" max="13" width="2.5703125" hidden="1" customWidth="1"/>
    <col min="14" max="14" width="7.42578125" hidden="1" customWidth="1"/>
    <col min="15" max="15" width="7.28515625" hidden="1" customWidth="1"/>
    <col min="16" max="21" width="11.5703125" hidden="1" customWidth="1"/>
    <col min="22" max="22" width="12" bestFit="1" customWidth="1"/>
    <col min="23" max="23" width="13.7109375" bestFit="1" customWidth="1"/>
    <col min="24" max="25" width="17.7109375" bestFit="1" customWidth="1"/>
    <col min="26" max="26" width="14.42578125" bestFit="1" customWidth="1"/>
  </cols>
  <sheetData>
    <row r="1" spans="1:23" x14ac:dyDescent="0.2">
      <c r="A1" s="15" t="s">
        <v>22</v>
      </c>
      <c r="B1" s="15"/>
      <c r="C1" s="8"/>
      <c r="D1" s="8" t="s">
        <v>0</v>
      </c>
      <c r="E1" s="15" t="s">
        <v>5</v>
      </c>
      <c r="F1" s="15"/>
      <c r="G1" s="15"/>
      <c r="H1" s="8" t="s">
        <v>4</v>
      </c>
      <c r="I1" s="10" t="s">
        <v>6</v>
      </c>
    </row>
    <row r="2" spans="1:23" x14ac:dyDescent="0.2">
      <c r="A2" s="1" t="s">
        <v>62</v>
      </c>
      <c r="B2" s="5" t="s">
        <v>12</v>
      </c>
      <c r="D2" s="1" t="s">
        <v>61</v>
      </c>
      <c r="E2" s="1">
        <f>SUMIF($N$8:$N$13,A2,$O$8:$O$13)+SUMIF($R$8:$R$13,A2,$S$8:$S$13)</f>
        <v>6</v>
      </c>
      <c r="F2" s="1" t="s">
        <v>3</v>
      </c>
      <c r="G2" s="1">
        <f>SUMIF($N$8:$N$13,A2,$P$8:$P$13)+SUMIF($R$8:$R$13,A2,$T$8:$T$13)</f>
        <v>1</v>
      </c>
      <c r="H2" s="1">
        <f>SUMIF($N$8:$N$13,A2,$Q$8:$Q$13)+SUMIF($R$8:$R$13,A2,$U$8:$U$13)</f>
        <v>7</v>
      </c>
      <c r="I2" s="1">
        <v>1</v>
      </c>
    </row>
    <row r="3" spans="1:23" x14ac:dyDescent="0.2">
      <c r="A3" s="1" t="s">
        <v>63</v>
      </c>
      <c r="B3" s="5" t="s">
        <v>13</v>
      </c>
      <c r="D3" s="1" t="s">
        <v>61</v>
      </c>
      <c r="E3" s="1">
        <f>SUMIF($N$8:$N$13,A3,$O$8:$O$13)+SUMIF($R$8:$R$13,A3,$S$8:$S$13)</f>
        <v>3</v>
      </c>
      <c r="F3" s="1" t="s">
        <v>3</v>
      </c>
      <c r="G3" s="1">
        <f>SUMIF($N$8:$N$13,A3,$P$8:$P$13)+SUMIF($R$8:$R$13,A3,$T$8:$T$13)</f>
        <v>2</v>
      </c>
      <c r="H3" s="1">
        <f>SUMIF($N$8:$N$13,A3,$Q$8:$Q$13)+SUMIF($R$8:$R$13,A3,$U$8:$U$13)</f>
        <v>5</v>
      </c>
      <c r="I3" s="1">
        <v>2</v>
      </c>
    </row>
    <row r="4" spans="1:23" x14ac:dyDescent="0.2">
      <c r="A4" s="1" t="s">
        <v>64</v>
      </c>
      <c r="B4" s="5" t="s">
        <v>100</v>
      </c>
      <c r="D4" s="1" t="s">
        <v>61</v>
      </c>
      <c r="E4" s="1">
        <f>SUMIF($N$8:$N$13,A4,$O$8:$O$13)+SUMIF($R$8:$R$13,A4,$S$8:$S$13)</f>
        <v>3</v>
      </c>
      <c r="F4" s="1" t="s">
        <v>3</v>
      </c>
      <c r="G4" s="1">
        <f>SUMIF($N$8:$N$13,A4,$P$8:$P$13)+SUMIF($R$8:$R$13,A4,$T$8:$T$13)</f>
        <v>5</v>
      </c>
      <c r="H4" s="1">
        <f>SUMIF($N$8:$N$13,A4,$Q$8:$Q$13)+SUMIF($R$8:$R$13,A4,$U$8:$U$13)</f>
        <v>2</v>
      </c>
      <c r="I4" s="1">
        <v>3</v>
      </c>
    </row>
    <row r="5" spans="1:23" x14ac:dyDescent="0.2">
      <c r="A5" s="1" t="s">
        <v>72</v>
      </c>
      <c r="B5" s="5" t="s">
        <v>101</v>
      </c>
      <c r="D5" s="1" t="s">
        <v>61</v>
      </c>
      <c r="E5" s="1">
        <f>SUMIF($N$8:$N$13,A5,$O$8:$O$13)+SUMIF($R$8:$R$13,A5,$S$8:$S$13)</f>
        <v>2</v>
      </c>
      <c r="F5" s="1" t="s">
        <v>3</v>
      </c>
      <c r="G5" s="1">
        <f>SUMIF($N$8:$N$13,A5,$P$8:$P$13)+SUMIF($R$8:$R$13,A5,$T$8:$T$13)</f>
        <v>6</v>
      </c>
      <c r="H5" s="1">
        <f>SUMIF($N$8:$N$13,A5,$Q$8:$Q$13)+SUMIF($R$8:$R$13,A5,$U$8:$U$13)</f>
        <v>1</v>
      </c>
      <c r="I5" s="1">
        <v>4</v>
      </c>
    </row>
    <row r="7" spans="1:23" x14ac:dyDescent="0.2">
      <c r="A7" s="15" t="s">
        <v>78</v>
      </c>
      <c r="B7" s="15"/>
      <c r="C7" s="15" t="s">
        <v>69</v>
      </c>
      <c r="D7" s="15"/>
      <c r="E7" s="15" t="s">
        <v>57</v>
      </c>
      <c r="F7" s="15"/>
      <c r="G7" s="15"/>
      <c r="H7" s="8" t="s">
        <v>55</v>
      </c>
      <c r="I7" s="8" t="s">
        <v>1</v>
      </c>
      <c r="N7" s="1" t="s">
        <v>25</v>
      </c>
      <c r="O7" s="1" t="s">
        <v>26</v>
      </c>
      <c r="P7" s="1" t="s">
        <v>27</v>
      </c>
      <c r="Q7" s="1" t="s">
        <v>31</v>
      </c>
      <c r="R7" s="1" t="s">
        <v>28</v>
      </c>
      <c r="S7" s="1" t="s">
        <v>29</v>
      </c>
      <c r="T7" s="1" t="s">
        <v>30</v>
      </c>
      <c r="U7" s="1" t="s">
        <v>32</v>
      </c>
    </row>
    <row r="8" spans="1:23" x14ac:dyDescent="0.2">
      <c r="A8" s="1">
        <v>1</v>
      </c>
      <c r="B8" t="str">
        <f t="shared" ref="B8:B13" si="0">VLOOKUP(J8,$A$2:$B$5,2,FALSE)</f>
        <v>TJ KSNP Sedlec A</v>
      </c>
      <c r="C8" s="1" t="s">
        <v>2</v>
      </c>
      <c r="D8" t="str">
        <f t="shared" ref="D8:D13" si="1">VLOOKUP(L8,$A$2:$B$5,2,FALSE)</f>
        <v>TJ KSNP Sedlec B</v>
      </c>
      <c r="E8" s="1">
        <v>0</v>
      </c>
      <c r="F8" s="1" t="s">
        <v>3</v>
      </c>
      <c r="G8" s="1">
        <v>0</v>
      </c>
      <c r="H8" s="7">
        <v>1</v>
      </c>
      <c r="J8" s="1" t="s">
        <v>62</v>
      </c>
      <c r="K8" s="1" t="s">
        <v>2</v>
      </c>
      <c r="L8" s="1" t="s">
        <v>63</v>
      </c>
      <c r="M8" s="1"/>
      <c r="N8" t="str">
        <f t="shared" ref="N8:N13" si="2">J8</f>
        <v>A1</v>
      </c>
      <c r="O8">
        <f t="shared" ref="O8:O13" si="3">E8</f>
        <v>0</v>
      </c>
      <c r="P8">
        <f t="shared" ref="P8:P13" si="4">G8</f>
        <v>0</v>
      </c>
      <c r="Q8">
        <f t="shared" ref="Q8:Q13" si="5">IF(OR(E8="",G8=""),0,IF(E8=G8,1,IF(E8&gt;G8,3,0)))</f>
        <v>1</v>
      </c>
      <c r="R8" t="str">
        <f t="shared" ref="R8:R13" si="6">L8</f>
        <v>A2</v>
      </c>
      <c r="S8">
        <f t="shared" ref="S8:S13" si="7">G8</f>
        <v>0</v>
      </c>
      <c r="T8">
        <f t="shared" ref="T8:T13" si="8">E8</f>
        <v>0</v>
      </c>
      <c r="U8">
        <f t="shared" ref="U8:U13" si="9">IF(OR(E8="",G8=""),0,IF(E8=G8,1,IF(G8&gt;E8,3,0)))</f>
        <v>1</v>
      </c>
    </row>
    <row r="9" spans="1:23" x14ac:dyDescent="0.2">
      <c r="A9" s="1">
        <v>3</v>
      </c>
      <c r="B9" t="str">
        <f t="shared" si="0"/>
        <v>Výběr Ukrajina KV</v>
      </c>
      <c r="C9" s="1" t="s">
        <v>2</v>
      </c>
      <c r="D9" t="str">
        <f t="shared" si="1"/>
        <v>Výběr Slovensko KV</v>
      </c>
      <c r="E9" s="1">
        <v>1</v>
      </c>
      <c r="F9" s="1" t="s">
        <v>3</v>
      </c>
      <c r="G9" s="1">
        <v>1</v>
      </c>
      <c r="H9" s="7" t="s">
        <v>56</v>
      </c>
      <c r="J9" s="1" t="s">
        <v>64</v>
      </c>
      <c r="K9" s="1" t="s">
        <v>2</v>
      </c>
      <c r="L9" s="1" t="s">
        <v>72</v>
      </c>
      <c r="M9" s="1"/>
      <c r="N9" t="str">
        <f t="shared" si="2"/>
        <v>A3</v>
      </c>
      <c r="O9">
        <f t="shared" si="3"/>
        <v>1</v>
      </c>
      <c r="P9">
        <f t="shared" si="4"/>
        <v>1</v>
      </c>
      <c r="Q9">
        <f t="shared" si="5"/>
        <v>1</v>
      </c>
      <c r="R9" t="str">
        <f t="shared" si="6"/>
        <v>A4</v>
      </c>
      <c r="S9">
        <f t="shared" si="7"/>
        <v>1</v>
      </c>
      <c r="T9">
        <f t="shared" si="8"/>
        <v>1</v>
      </c>
      <c r="U9">
        <f t="shared" si="9"/>
        <v>1</v>
      </c>
    </row>
    <row r="10" spans="1:23" x14ac:dyDescent="0.2">
      <c r="A10" s="1">
        <v>5</v>
      </c>
      <c r="B10" t="str">
        <f t="shared" si="0"/>
        <v>TJ KSNP Sedlec A</v>
      </c>
      <c r="C10" s="1" t="s">
        <v>2</v>
      </c>
      <c r="D10" t="str">
        <f t="shared" si="1"/>
        <v>Výběr Slovensko KV</v>
      </c>
      <c r="E10" s="1">
        <v>3</v>
      </c>
      <c r="F10" s="1" t="s">
        <v>3</v>
      </c>
      <c r="G10" s="1">
        <v>0</v>
      </c>
      <c r="H10" s="7" t="s">
        <v>56</v>
      </c>
      <c r="J10" s="1" t="s">
        <v>62</v>
      </c>
      <c r="K10" s="1" t="s">
        <v>2</v>
      </c>
      <c r="L10" s="1" t="s">
        <v>72</v>
      </c>
      <c r="M10" s="1"/>
      <c r="N10" t="str">
        <f t="shared" si="2"/>
        <v>A1</v>
      </c>
      <c r="O10">
        <f t="shared" si="3"/>
        <v>3</v>
      </c>
      <c r="P10">
        <f t="shared" si="4"/>
        <v>0</v>
      </c>
      <c r="Q10">
        <f t="shared" si="5"/>
        <v>3</v>
      </c>
      <c r="R10" t="str">
        <f t="shared" si="6"/>
        <v>A4</v>
      </c>
      <c r="S10">
        <f t="shared" si="7"/>
        <v>0</v>
      </c>
      <c r="T10">
        <f t="shared" si="8"/>
        <v>3</v>
      </c>
      <c r="U10">
        <f t="shared" si="9"/>
        <v>0</v>
      </c>
    </row>
    <row r="11" spans="1:23" x14ac:dyDescent="0.2">
      <c r="A11" s="1">
        <v>7</v>
      </c>
      <c r="B11" t="str">
        <f t="shared" si="0"/>
        <v>Výběr Ukrajina KV</v>
      </c>
      <c r="C11" s="1" t="s">
        <v>2</v>
      </c>
      <c r="D11" t="str">
        <f t="shared" si="1"/>
        <v>TJ KSNP Sedlec B</v>
      </c>
      <c r="E11" s="1">
        <v>1</v>
      </c>
      <c r="F11" s="1" t="s">
        <v>3</v>
      </c>
      <c r="G11" s="1">
        <v>1</v>
      </c>
      <c r="H11" s="7" t="s">
        <v>56</v>
      </c>
      <c r="J11" s="1" t="s">
        <v>64</v>
      </c>
      <c r="K11" s="1" t="s">
        <v>2</v>
      </c>
      <c r="L11" s="1" t="s">
        <v>63</v>
      </c>
      <c r="M11" s="1"/>
      <c r="N11" t="str">
        <f t="shared" si="2"/>
        <v>A3</v>
      </c>
      <c r="O11">
        <f t="shared" si="3"/>
        <v>1</v>
      </c>
      <c r="P11">
        <f t="shared" si="4"/>
        <v>1</v>
      </c>
      <c r="Q11">
        <f t="shared" si="5"/>
        <v>1</v>
      </c>
      <c r="R11" t="str">
        <f t="shared" si="6"/>
        <v>A2</v>
      </c>
      <c r="S11">
        <f t="shared" si="7"/>
        <v>1</v>
      </c>
      <c r="T11">
        <f t="shared" si="8"/>
        <v>1</v>
      </c>
      <c r="U11">
        <f t="shared" si="9"/>
        <v>1</v>
      </c>
    </row>
    <row r="12" spans="1:23" x14ac:dyDescent="0.2">
      <c r="A12" s="1">
        <v>9</v>
      </c>
      <c r="B12" t="str">
        <f t="shared" si="0"/>
        <v>TJ KSNP Sedlec B</v>
      </c>
      <c r="C12" s="1" t="s">
        <v>2</v>
      </c>
      <c r="D12" t="str">
        <f t="shared" si="1"/>
        <v>Výběr Slovensko KV</v>
      </c>
      <c r="E12" s="1">
        <v>2</v>
      </c>
      <c r="F12" s="1" t="s">
        <v>3</v>
      </c>
      <c r="G12" s="1">
        <v>1</v>
      </c>
      <c r="H12" s="7" t="s">
        <v>56</v>
      </c>
      <c r="J12" s="1" t="s">
        <v>63</v>
      </c>
      <c r="K12" s="1" t="s">
        <v>2</v>
      </c>
      <c r="L12" s="1" t="s">
        <v>72</v>
      </c>
      <c r="M12" s="1"/>
      <c r="N12" t="str">
        <f t="shared" si="2"/>
        <v>A2</v>
      </c>
      <c r="O12">
        <f t="shared" si="3"/>
        <v>2</v>
      </c>
      <c r="P12">
        <f t="shared" si="4"/>
        <v>1</v>
      </c>
      <c r="Q12">
        <f t="shared" si="5"/>
        <v>3</v>
      </c>
      <c r="R12" t="str">
        <f t="shared" si="6"/>
        <v>A4</v>
      </c>
      <c r="S12">
        <f t="shared" si="7"/>
        <v>1</v>
      </c>
      <c r="T12">
        <f t="shared" si="8"/>
        <v>2</v>
      </c>
      <c r="U12">
        <f t="shared" si="9"/>
        <v>0</v>
      </c>
    </row>
    <row r="13" spans="1:23" x14ac:dyDescent="0.2">
      <c r="A13" s="1">
        <v>11</v>
      </c>
      <c r="B13" t="str">
        <f t="shared" si="0"/>
        <v>TJ KSNP Sedlec A</v>
      </c>
      <c r="C13" s="1" t="s">
        <v>2</v>
      </c>
      <c r="D13" t="str">
        <f t="shared" si="1"/>
        <v>Výběr Ukrajina KV</v>
      </c>
      <c r="E13" s="1">
        <v>3</v>
      </c>
      <c r="F13" s="1" t="s">
        <v>3</v>
      </c>
      <c r="G13" s="1">
        <v>1</v>
      </c>
      <c r="H13" s="7" t="s">
        <v>56</v>
      </c>
      <c r="J13" s="1" t="s">
        <v>62</v>
      </c>
      <c r="K13" s="1" t="s">
        <v>2</v>
      </c>
      <c r="L13" s="1" t="s">
        <v>64</v>
      </c>
      <c r="M13" s="1"/>
      <c r="N13" t="str">
        <f t="shared" si="2"/>
        <v>A1</v>
      </c>
      <c r="O13">
        <f t="shared" si="3"/>
        <v>3</v>
      </c>
      <c r="P13">
        <f t="shared" si="4"/>
        <v>1</v>
      </c>
      <c r="Q13">
        <f t="shared" si="5"/>
        <v>3</v>
      </c>
      <c r="R13" t="str">
        <f t="shared" si="6"/>
        <v>A3</v>
      </c>
      <c r="S13">
        <f t="shared" si="7"/>
        <v>1</v>
      </c>
      <c r="T13">
        <f t="shared" si="8"/>
        <v>3</v>
      </c>
      <c r="U13">
        <f t="shared" si="9"/>
        <v>0</v>
      </c>
    </row>
    <row r="14" spans="1:23" x14ac:dyDescent="0.2">
      <c r="H14" s="2"/>
      <c r="J14" s="1"/>
      <c r="K14" s="1"/>
      <c r="L14" s="1"/>
      <c r="M14" s="1"/>
    </row>
    <row r="15" spans="1:23" hidden="1" x14ac:dyDescent="0.2">
      <c r="A15" s="8"/>
      <c r="B15" s="8" t="s">
        <v>22</v>
      </c>
      <c r="C15" s="8" t="s">
        <v>20</v>
      </c>
      <c r="D15" s="8" t="s">
        <v>21</v>
      </c>
      <c r="E15" s="6" t="s">
        <v>34</v>
      </c>
      <c r="F15" s="6" t="s">
        <v>35</v>
      </c>
      <c r="G15" s="6" t="s">
        <v>36</v>
      </c>
      <c r="H15" s="6" t="s">
        <v>37</v>
      </c>
      <c r="I15" s="6" t="s">
        <v>38</v>
      </c>
      <c r="J15" s="1" t="s">
        <v>33</v>
      </c>
      <c r="V15" s="11" t="s">
        <v>58</v>
      </c>
      <c r="W15" s="9" t="s">
        <v>23</v>
      </c>
    </row>
    <row r="16" spans="1:23" hidden="1" x14ac:dyDescent="0.2">
      <c r="A16" s="1">
        <v>1</v>
      </c>
      <c r="C16" s="7"/>
      <c r="J16" s="5" t="str">
        <f t="shared" ref="J16:J79" si="10">IF(LEN(C16)=1,CONCATENATE(0,C16,"  ",B16),CONCATENATE(C16,"  ",B16))</f>
        <v xml:space="preserve">  </v>
      </c>
      <c r="V16" s="5" t="s">
        <v>39</v>
      </c>
    </row>
    <row r="17" spans="1:10" hidden="1" x14ac:dyDescent="0.2">
      <c r="A17" s="1">
        <v>2</v>
      </c>
      <c r="C17" s="7"/>
      <c r="J17" s="5" t="str">
        <f t="shared" si="10"/>
        <v xml:space="preserve">  </v>
      </c>
    </row>
    <row r="18" spans="1:10" hidden="1" x14ac:dyDescent="0.2">
      <c r="A18" s="1">
        <v>3</v>
      </c>
      <c r="C18" s="7"/>
      <c r="J18" s="5" t="str">
        <f t="shared" si="10"/>
        <v xml:space="preserve">  </v>
      </c>
    </row>
    <row r="19" spans="1:10" hidden="1" x14ac:dyDescent="0.2">
      <c r="A19" s="1">
        <v>4</v>
      </c>
      <c r="C19" s="7"/>
      <c r="J19" s="5" t="str">
        <f t="shared" si="10"/>
        <v xml:space="preserve">  </v>
      </c>
    </row>
    <row r="20" spans="1:10" hidden="1" x14ac:dyDescent="0.2">
      <c r="A20" s="1">
        <v>5</v>
      </c>
      <c r="C20" s="7"/>
      <c r="J20" s="5" t="str">
        <f t="shared" si="10"/>
        <v xml:space="preserve">  </v>
      </c>
    </row>
    <row r="21" spans="1:10" hidden="1" x14ac:dyDescent="0.2">
      <c r="A21" s="1">
        <v>6</v>
      </c>
      <c r="C21" s="7"/>
      <c r="J21" s="5" t="str">
        <f t="shared" si="10"/>
        <v xml:space="preserve">  </v>
      </c>
    </row>
    <row r="22" spans="1:10" hidden="1" x14ac:dyDescent="0.2">
      <c r="A22" s="1">
        <v>7</v>
      </c>
      <c r="C22" s="7"/>
      <c r="J22" s="5" t="str">
        <f t="shared" si="10"/>
        <v xml:space="preserve">  </v>
      </c>
    </row>
    <row r="23" spans="1:10" hidden="1" x14ac:dyDescent="0.2">
      <c r="A23" s="1">
        <v>8</v>
      </c>
      <c r="C23" s="7"/>
      <c r="J23" s="5" t="str">
        <f t="shared" si="10"/>
        <v xml:space="preserve">  </v>
      </c>
    </row>
    <row r="24" spans="1:10" hidden="1" x14ac:dyDescent="0.2">
      <c r="A24" s="1">
        <v>9</v>
      </c>
      <c r="C24" s="7"/>
      <c r="J24" s="5" t="str">
        <f t="shared" si="10"/>
        <v xml:space="preserve">  </v>
      </c>
    </row>
    <row r="25" spans="1:10" hidden="1" x14ac:dyDescent="0.2">
      <c r="A25" s="1">
        <v>10</v>
      </c>
      <c r="C25" s="7"/>
      <c r="J25" s="5" t="str">
        <f t="shared" si="10"/>
        <v xml:space="preserve">  </v>
      </c>
    </row>
    <row r="26" spans="1:10" hidden="1" x14ac:dyDescent="0.2">
      <c r="A26" s="1">
        <v>11</v>
      </c>
      <c r="C26" s="7"/>
      <c r="J26" s="5" t="str">
        <f t="shared" si="10"/>
        <v xml:space="preserve">  </v>
      </c>
    </row>
    <row r="27" spans="1:10" hidden="1" x14ac:dyDescent="0.2">
      <c r="A27" s="1">
        <v>12</v>
      </c>
      <c r="C27" s="7"/>
      <c r="J27" s="5" t="str">
        <f t="shared" si="10"/>
        <v xml:space="preserve">  </v>
      </c>
    </row>
    <row r="28" spans="1:10" hidden="1" x14ac:dyDescent="0.2">
      <c r="A28" s="1">
        <v>13</v>
      </c>
      <c r="C28" s="7"/>
      <c r="J28" s="5" t="str">
        <f t="shared" si="10"/>
        <v xml:space="preserve">  </v>
      </c>
    </row>
    <row r="29" spans="1:10" hidden="1" x14ac:dyDescent="0.2">
      <c r="A29" s="1">
        <v>14</v>
      </c>
      <c r="C29" s="7"/>
      <c r="J29" s="5" t="str">
        <f t="shared" si="10"/>
        <v xml:space="preserve">  </v>
      </c>
    </row>
    <row r="30" spans="1:10" hidden="1" x14ac:dyDescent="0.2">
      <c r="A30" s="1">
        <v>15</v>
      </c>
      <c r="C30" s="7"/>
      <c r="J30" s="5" t="str">
        <f t="shared" si="10"/>
        <v xml:space="preserve">  </v>
      </c>
    </row>
    <row r="31" spans="1:10" hidden="1" x14ac:dyDescent="0.2">
      <c r="A31" s="1">
        <v>16</v>
      </c>
      <c r="C31" s="7"/>
      <c r="J31" s="5" t="str">
        <f t="shared" si="10"/>
        <v xml:space="preserve">  </v>
      </c>
    </row>
    <row r="32" spans="1:10" hidden="1" x14ac:dyDescent="0.2">
      <c r="A32" s="1">
        <v>17</v>
      </c>
      <c r="C32" s="7"/>
      <c r="J32" s="5" t="str">
        <f t="shared" si="10"/>
        <v xml:space="preserve">  </v>
      </c>
    </row>
    <row r="33" spans="1:10" hidden="1" x14ac:dyDescent="0.2">
      <c r="A33" s="1">
        <v>18</v>
      </c>
      <c r="C33" s="7"/>
      <c r="J33" s="5" t="str">
        <f t="shared" si="10"/>
        <v xml:space="preserve">  </v>
      </c>
    </row>
    <row r="34" spans="1:10" hidden="1" x14ac:dyDescent="0.2">
      <c r="A34" s="1">
        <v>19</v>
      </c>
      <c r="C34" s="7"/>
      <c r="J34" s="5" t="str">
        <f t="shared" si="10"/>
        <v xml:space="preserve">  </v>
      </c>
    </row>
    <row r="35" spans="1:10" hidden="1" x14ac:dyDescent="0.2">
      <c r="A35" s="1">
        <v>20</v>
      </c>
      <c r="C35" s="7"/>
      <c r="J35" s="5" t="str">
        <f t="shared" si="10"/>
        <v xml:space="preserve">  </v>
      </c>
    </row>
    <row r="36" spans="1:10" hidden="1" x14ac:dyDescent="0.2">
      <c r="A36" s="1">
        <v>21</v>
      </c>
      <c r="C36" s="7"/>
      <c r="J36" s="5" t="str">
        <f t="shared" si="10"/>
        <v xml:space="preserve">  </v>
      </c>
    </row>
    <row r="37" spans="1:10" hidden="1" x14ac:dyDescent="0.2">
      <c r="A37" s="1">
        <v>22</v>
      </c>
      <c r="C37" s="7"/>
      <c r="J37" s="5" t="str">
        <f t="shared" si="10"/>
        <v xml:space="preserve">  </v>
      </c>
    </row>
    <row r="38" spans="1:10" hidden="1" x14ac:dyDescent="0.2">
      <c r="A38" s="1">
        <v>23</v>
      </c>
      <c r="C38" s="7"/>
      <c r="J38" s="5" t="str">
        <f t="shared" si="10"/>
        <v xml:space="preserve">  </v>
      </c>
    </row>
    <row r="39" spans="1:10" hidden="1" x14ac:dyDescent="0.2">
      <c r="A39" s="1">
        <v>24</v>
      </c>
      <c r="C39" s="7"/>
      <c r="J39" s="5" t="str">
        <f t="shared" si="10"/>
        <v xml:space="preserve">  </v>
      </c>
    </row>
    <row r="40" spans="1:10" hidden="1" x14ac:dyDescent="0.2">
      <c r="A40" s="1">
        <v>25</v>
      </c>
      <c r="C40" s="7"/>
      <c r="J40" s="5" t="str">
        <f t="shared" si="10"/>
        <v xml:space="preserve">  </v>
      </c>
    </row>
    <row r="41" spans="1:10" hidden="1" x14ac:dyDescent="0.2">
      <c r="A41" s="1">
        <v>26</v>
      </c>
      <c r="C41" s="7"/>
      <c r="J41" s="5" t="str">
        <f t="shared" si="10"/>
        <v xml:space="preserve">  </v>
      </c>
    </row>
    <row r="42" spans="1:10" hidden="1" x14ac:dyDescent="0.2">
      <c r="A42" s="1">
        <v>27</v>
      </c>
      <c r="C42" s="7"/>
      <c r="J42" s="5" t="str">
        <f t="shared" si="10"/>
        <v xml:space="preserve">  </v>
      </c>
    </row>
    <row r="43" spans="1:10" hidden="1" x14ac:dyDescent="0.2">
      <c r="A43" s="1">
        <v>28</v>
      </c>
      <c r="C43" s="7"/>
      <c r="J43" s="5" t="str">
        <f t="shared" si="10"/>
        <v xml:space="preserve">  </v>
      </c>
    </row>
    <row r="44" spans="1:10" hidden="1" x14ac:dyDescent="0.2">
      <c r="A44" s="1">
        <v>29</v>
      </c>
      <c r="C44" s="7"/>
      <c r="J44" s="5" t="str">
        <f t="shared" si="10"/>
        <v xml:space="preserve">  </v>
      </c>
    </row>
    <row r="45" spans="1:10" hidden="1" x14ac:dyDescent="0.2">
      <c r="A45" s="1">
        <v>30</v>
      </c>
      <c r="C45" s="7"/>
      <c r="J45" s="5" t="str">
        <f t="shared" si="10"/>
        <v xml:space="preserve">  </v>
      </c>
    </row>
    <row r="46" spans="1:10" hidden="1" x14ac:dyDescent="0.2">
      <c r="A46" s="1">
        <v>31</v>
      </c>
      <c r="C46" s="7"/>
      <c r="J46" s="5" t="str">
        <f t="shared" si="10"/>
        <v xml:space="preserve">  </v>
      </c>
    </row>
    <row r="47" spans="1:10" hidden="1" x14ac:dyDescent="0.2">
      <c r="A47" s="1">
        <v>32</v>
      </c>
      <c r="C47" s="7"/>
      <c r="J47" s="5" t="str">
        <f t="shared" si="10"/>
        <v xml:space="preserve">  </v>
      </c>
    </row>
    <row r="48" spans="1:10" hidden="1" x14ac:dyDescent="0.2">
      <c r="A48" s="1">
        <v>33</v>
      </c>
      <c r="C48" s="7"/>
      <c r="J48" s="5" t="str">
        <f t="shared" si="10"/>
        <v xml:space="preserve">  </v>
      </c>
    </row>
    <row r="49" spans="1:23" hidden="1" x14ac:dyDescent="0.2">
      <c r="A49" s="1">
        <v>34</v>
      </c>
      <c r="C49" s="7"/>
      <c r="J49" s="5" t="str">
        <f t="shared" si="10"/>
        <v xml:space="preserve">  </v>
      </c>
    </row>
    <row r="50" spans="1:23" hidden="1" x14ac:dyDescent="0.2">
      <c r="A50" s="1">
        <v>35</v>
      </c>
      <c r="C50" s="7"/>
      <c r="J50" s="5" t="str">
        <f t="shared" si="10"/>
        <v xml:space="preserve">  </v>
      </c>
    </row>
    <row r="51" spans="1:23" hidden="1" x14ac:dyDescent="0.2">
      <c r="A51" s="1">
        <v>36</v>
      </c>
      <c r="C51" s="7"/>
      <c r="J51" s="5" t="str">
        <f t="shared" si="10"/>
        <v xml:space="preserve">  </v>
      </c>
    </row>
    <row r="52" spans="1:23" hidden="1" x14ac:dyDescent="0.2">
      <c r="A52" s="1">
        <v>37</v>
      </c>
      <c r="C52" s="7"/>
      <c r="J52" s="5" t="str">
        <f t="shared" si="10"/>
        <v xml:space="preserve">  </v>
      </c>
    </row>
    <row r="53" spans="1:23" hidden="1" x14ac:dyDescent="0.2">
      <c r="A53" s="1">
        <v>38</v>
      </c>
      <c r="C53" s="7"/>
      <c r="J53" s="5" t="str">
        <f t="shared" si="10"/>
        <v xml:space="preserve">  </v>
      </c>
    </row>
    <row r="54" spans="1:23" hidden="1" x14ac:dyDescent="0.2">
      <c r="A54" s="1">
        <v>39</v>
      </c>
      <c r="C54" s="7"/>
      <c r="J54" s="5" t="str">
        <f t="shared" si="10"/>
        <v xml:space="preserve">  </v>
      </c>
    </row>
    <row r="55" spans="1:23" hidden="1" x14ac:dyDescent="0.2">
      <c r="A55" s="1">
        <v>40</v>
      </c>
      <c r="C55" s="7"/>
      <c r="J55" s="5" t="str">
        <f t="shared" si="10"/>
        <v xml:space="preserve">  </v>
      </c>
    </row>
    <row r="56" spans="1:23" hidden="1" x14ac:dyDescent="0.2">
      <c r="A56" s="1">
        <v>41</v>
      </c>
      <c r="C56" s="7"/>
      <c r="J56" s="5" t="str">
        <f t="shared" si="10"/>
        <v xml:space="preserve">  </v>
      </c>
    </row>
    <row r="57" spans="1:23" s="1" customFormat="1" hidden="1" x14ac:dyDescent="0.2">
      <c r="A57" s="1">
        <v>42</v>
      </c>
      <c r="B57"/>
      <c r="C57" s="7"/>
      <c r="D57"/>
      <c r="J57" s="5" t="str">
        <f t="shared" si="10"/>
        <v xml:space="preserve">  </v>
      </c>
      <c r="K57"/>
      <c r="L57"/>
      <c r="M57"/>
      <c r="N57"/>
      <c r="O57"/>
      <c r="V57"/>
      <c r="W57"/>
    </row>
    <row r="58" spans="1:23" s="1" customFormat="1" hidden="1" x14ac:dyDescent="0.2">
      <c r="A58" s="1">
        <v>43</v>
      </c>
      <c r="B58"/>
      <c r="C58" s="7"/>
      <c r="D58"/>
      <c r="J58" s="5" t="str">
        <f t="shared" si="10"/>
        <v xml:space="preserve">  </v>
      </c>
      <c r="K58"/>
      <c r="L58"/>
      <c r="M58"/>
      <c r="N58"/>
      <c r="O58"/>
      <c r="V58"/>
      <c r="W58"/>
    </row>
    <row r="59" spans="1:23" s="1" customFormat="1" hidden="1" x14ac:dyDescent="0.2">
      <c r="A59" s="1">
        <v>44</v>
      </c>
      <c r="B59"/>
      <c r="C59" s="7"/>
      <c r="D59"/>
      <c r="J59" s="5" t="str">
        <f t="shared" si="10"/>
        <v xml:space="preserve">  </v>
      </c>
      <c r="K59"/>
      <c r="L59"/>
      <c r="M59"/>
      <c r="N59"/>
      <c r="O59"/>
      <c r="V59"/>
      <c r="W59"/>
    </row>
    <row r="60" spans="1:23" s="1" customFormat="1" hidden="1" x14ac:dyDescent="0.2">
      <c r="A60" s="1">
        <v>45</v>
      </c>
      <c r="B60"/>
      <c r="C60" s="7"/>
      <c r="D60"/>
      <c r="J60" s="5" t="str">
        <f t="shared" si="10"/>
        <v xml:space="preserve">  </v>
      </c>
      <c r="K60"/>
      <c r="L60"/>
      <c r="M60"/>
      <c r="N60"/>
      <c r="O60"/>
      <c r="V60"/>
      <c r="W60"/>
    </row>
    <row r="61" spans="1:23" s="1" customFormat="1" hidden="1" x14ac:dyDescent="0.2">
      <c r="A61" s="1">
        <v>46</v>
      </c>
      <c r="B61"/>
      <c r="C61" s="7"/>
      <c r="D61"/>
      <c r="J61" s="5" t="str">
        <f t="shared" si="10"/>
        <v xml:space="preserve">  </v>
      </c>
      <c r="K61"/>
      <c r="L61"/>
      <c r="M61"/>
      <c r="N61"/>
      <c r="O61"/>
      <c r="V61"/>
      <c r="W61"/>
    </row>
    <row r="62" spans="1:23" s="1" customFormat="1" hidden="1" x14ac:dyDescent="0.2">
      <c r="A62" s="1">
        <v>47</v>
      </c>
      <c r="B62"/>
      <c r="C62" s="7"/>
      <c r="D62"/>
      <c r="J62" s="5" t="str">
        <f t="shared" si="10"/>
        <v xml:space="preserve">  </v>
      </c>
      <c r="K62"/>
      <c r="L62"/>
      <c r="M62"/>
      <c r="N62"/>
      <c r="O62"/>
      <c r="V62"/>
      <c r="W62"/>
    </row>
    <row r="63" spans="1:23" s="1" customFormat="1" hidden="1" x14ac:dyDescent="0.2">
      <c r="A63" s="1">
        <v>48</v>
      </c>
      <c r="B63"/>
      <c r="C63" s="7"/>
      <c r="D63"/>
      <c r="J63" s="5" t="str">
        <f t="shared" si="10"/>
        <v xml:space="preserve">  </v>
      </c>
      <c r="K63"/>
      <c r="L63"/>
      <c r="M63"/>
      <c r="N63"/>
      <c r="O63"/>
      <c r="V63"/>
      <c r="W63"/>
    </row>
    <row r="64" spans="1:23" s="1" customFormat="1" hidden="1" x14ac:dyDescent="0.2">
      <c r="A64" s="1">
        <v>49</v>
      </c>
      <c r="B64"/>
      <c r="C64" s="7"/>
      <c r="D64"/>
      <c r="J64" s="5" t="str">
        <f t="shared" si="10"/>
        <v xml:space="preserve">  </v>
      </c>
      <c r="K64"/>
      <c r="L64"/>
      <c r="M64"/>
      <c r="N64"/>
      <c r="O64"/>
    </row>
    <row r="65" spans="1:15" s="1" customFormat="1" hidden="1" x14ac:dyDescent="0.2">
      <c r="A65" s="1">
        <v>50</v>
      </c>
      <c r="B65"/>
      <c r="C65" s="7"/>
      <c r="D65"/>
      <c r="J65" s="5" t="str">
        <f t="shared" si="10"/>
        <v xml:space="preserve">  </v>
      </c>
      <c r="K65"/>
      <c r="L65"/>
      <c r="M65"/>
      <c r="N65"/>
      <c r="O65"/>
    </row>
    <row r="66" spans="1:15" s="1" customFormat="1" hidden="1" x14ac:dyDescent="0.2">
      <c r="A66" s="1">
        <v>51</v>
      </c>
      <c r="B66"/>
      <c r="C66" s="7"/>
      <c r="D66"/>
      <c r="J66" s="5" t="str">
        <f t="shared" si="10"/>
        <v xml:space="preserve">  </v>
      </c>
      <c r="K66"/>
      <c r="L66"/>
      <c r="M66"/>
      <c r="N66"/>
      <c r="O66"/>
    </row>
    <row r="67" spans="1:15" s="1" customFormat="1" hidden="1" x14ac:dyDescent="0.2">
      <c r="A67" s="1">
        <v>52</v>
      </c>
      <c r="B67"/>
      <c r="C67" s="7"/>
      <c r="D67"/>
      <c r="J67" s="5" t="str">
        <f t="shared" si="10"/>
        <v xml:space="preserve">  </v>
      </c>
      <c r="K67"/>
      <c r="L67"/>
      <c r="M67"/>
      <c r="N67"/>
      <c r="O67"/>
    </row>
    <row r="68" spans="1:15" s="1" customFormat="1" hidden="1" x14ac:dyDescent="0.2">
      <c r="A68" s="1">
        <v>53</v>
      </c>
      <c r="B68"/>
      <c r="C68" s="7"/>
      <c r="D68"/>
      <c r="J68" s="5" t="str">
        <f t="shared" si="10"/>
        <v xml:space="preserve">  </v>
      </c>
      <c r="K68"/>
      <c r="L68"/>
      <c r="M68"/>
      <c r="N68"/>
      <c r="O68"/>
    </row>
    <row r="69" spans="1:15" s="1" customFormat="1" hidden="1" x14ac:dyDescent="0.2">
      <c r="A69" s="1">
        <v>54</v>
      </c>
      <c r="B69"/>
      <c r="C69" s="7"/>
      <c r="D69"/>
      <c r="J69" s="5" t="str">
        <f t="shared" si="10"/>
        <v xml:space="preserve">  </v>
      </c>
      <c r="K69"/>
      <c r="L69"/>
      <c r="M69"/>
      <c r="N69"/>
      <c r="O69"/>
    </row>
    <row r="70" spans="1:15" s="1" customFormat="1" hidden="1" x14ac:dyDescent="0.2">
      <c r="A70" s="1">
        <v>55</v>
      </c>
      <c r="B70"/>
      <c r="C70" s="7"/>
      <c r="D70"/>
      <c r="J70" s="5" t="str">
        <f t="shared" si="10"/>
        <v xml:space="preserve">  </v>
      </c>
      <c r="K70"/>
      <c r="L70"/>
      <c r="M70"/>
      <c r="N70"/>
      <c r="O70"/>
    </row>
    <row r="71" spans="1:15" s="1" customFormat="1" hidden="1" x14ac:dyDescent="0.2">
      <c r="A71" s="1">
        <v>56</v>
      </c>
      <c r="B71"/>
      <c r="C71" s="7"/>
      <c r="D71"/>
      <c r="J71" s="5" t="str">
        <f t="shared" si="10"/>
        <v xml:space="preserve">  </v>
      </c>
      <c r="K71"/>
      <c r="L71"/>
      <c r="M71"/>
      <c r="N71"/>
      <c r="O71"/>
    </row>
    <row r="72" spans="1:15" s="1" customFormat="1" hidden="1" x14ac:dyDescent="0.2">
      <c r="A72" s="1">
        <v>57</v>
      </c>
      <c r="B72"/>
      <c r="C72" s="7"/>
      <c r="D72"/>
      <c r="J72" s="5" t="str">
        <f t="shared" si="10"/>
        <v xml:space="preserve">  </v>
      </c>
      <c r="K72"/>
      <c r="L72"/>
      <c r="M72"/>
      <c r="N72"/>
      <c r="O72"/>
    </row>
    <row r="73" spans="1:15" s="1" customFormat="1" hidden="1" x14ac:dyDescent="0.2">
      <c r="A73" s="1">
        <v>58</v>
      </c>
      <c r="B73"/>
      <c r="C73" s="7"/>
      <c r="D73"/>
      <c r="J73" s="5" t="str">
        <f t="shared" si="10"/>
        <v xml:space="preserve">  </v>
      </c>
      <c r="K73"/>
      <c r="L73"/>
      <c r="M73"/>
      <c r="N73"/>
      <c r="O73"/>
    </row>
    <row r="74" spans="1:15" s="1" customFormat="1" hidden="1" x14ac:dyDescent="0.2">
      <c r="A74" s="1">
        <v>59</v>
      </c>
      <c r="B74"/>
      <c r="C74" s="7"/>
      <c r="D74"/>
      <c r="J74" s="5" t="str">
        <f t="shared" si="10"/>
        <v xml:space="preserve">  </v>
      </c>
      <c r="K74"/>
      <c r="L74"/>
      <c r="M74"/>
      <c r="N74"/>
      <c r="O74"/>
    </row>
    <row r="75" spans="1:15" s="1" customFormat="1" hidden="1" x14ac:dyDescent="0.2">
      <c r="A75" s="1">
        <v>60</v>
      </c>
      <c r="B75"/>
      <c r="C75" s="7"/>
      <c r="D75"/>
      <c r="J75" s="5" t="str">
        <f t="shared" si="10"/>
        <v xml:space="preserve">  </v>
      </c>
      <c r="K75"/>
      <c r="L75"/>
      <c r="M75"/>
      <c r="N75"/>
      <c r="O75"/>
    </row>
    <row r="76" spans="1:15" hidden="1" x14ac:dyDescent="0.2">
      <c r="A76" s="1">
        <v>61</v>
      </c>
      <c r="J76" s="5" t="str">
        <f t="shared" si="10"/>
        <v xml:space="preserve">  </v>
      </c>
    </row>
    <row r="77" spans="1:15" hidden="1" x14ac:dyDescent="0.2">
      <c r="A77" s="1">
        <v>62</v>
      </c>
      <c r="J77" s="5" t="str">
        <f t="shared" si="10"/>
        <v xml:space="preserve">  </v>
      </c>
    </row>
    <row r="78" spans="1:15" hidden="1" x14ac:dyDescent="0.2">
      <c r="A78" s="1">
        <v>63</v>
      </c>
      <c r="J78" s="5" t="str">
        <f t="shared" si="10"/>
        <v xml:space="preserve">  </v>
      </c>
    </row>
    <row r="79" spans="1:15" hidden="1" x14ac:dyDescent="0.2">
      <c r="A79" s="1">
        <v>64</v>
      </c>
      <c r="J79" s="5" t="str">
        <f t="shared" si="10"/>
        <v xml:space="preserve">  </v>
      </c>
    </row>
    <row r="80" spans="1:15" hidden="1" x14ac:dyDescent="0.2">
      <c r="A80" s="1">
        <v>65</v>
      </c>
      <c r="J80" s="5" t="str">
        <f t="shared" ref="J80:J115" si="11">IF(LEN(C80)=1,CONCATENATE(0,C80,"  ",B80),CONCATENATE(C80,"  ",B80))</f>
        <v xml:space="preserve">  </v>
      </c>
    </row>
    <row r="81" spans="1:10" hidden="1" x14ac:dyDescent="0.2">
      <c r="A81" s="1">
        <v>66</v>
      </c>
      <c r="J81" s="5" t="str">
        <f t="shared" si="11"/>
        <v xml:space="preserve">  </v>
      </c>
    </row>
    <row r="82" spans="1:10" hidden="1" x14ac:dyDescent="0.2">
      <c r="A82" s="1">
        <v>67</v>
      </c>
      <c r="J82" s="5" t="str">
        <f t="shared" si="11"/>
        <v xml:space="preserve">  </v>
      </c>
    </row>
    <row r="83" spans="1:10" hidden="1" x14ac:dyDescent="0.2">
      <c r="A83" s="1">
        <v>68</v>
      </c>
      <c r="J83" s="5" t="str">
        <f t="shared" si="11"/>
        <v xml:space="preserve">  </v>
      </c>
    </row>
    <row r="84" spans="1:10" hidden="1" x14ac:dyDescent="0.2">
      <c r="A84" s="1">
        <v>69</v>
      </c>
      <c r="J84" s="5" t="str">
        <f t="shared" si="11"/>
        <v xml:space="preserve">  </v>
      </c>
    </row>
    <row r="85" spans="1:10" hidden="1" x14ac:dyDescent="0.2">
      <c r="A85" s="1">
        <v>70</v>
      </c>
      <c r="J85" s="5" t="str">
        <f t="shared" si="11"/>
        <v xml:space="preserve">  </v>
      </c>
    </row>
    <row r="86" spans="1:10" hidden="1" x14ac:dyDescent="0.2">
      <c r="A86" s="1">
        <v>71</v>
      </c>
      <c r="J86" s="5" t="str">
        <f t="shared" si="11"/>
        <v xml:space="preserve">  </v>
      </c>
    </row>
    <row r="87" spans="1:10" hidden="1" x14ac:dyDescent="0.2">
      <c r="A87" s="1">
        <v>72</v>
      </c>
      <c r="J87" s="5" t="str">
        <f t="shared" si="11"/>
        <v xml:space="preserve">  </v>
      </c>
    </row>
    <row r="88" spans="1:10" hidden="1" x14ac:dyDescent="0.2">
      <c r="A88" s="1">
        <v>73</v>
      </c>
      <c r="J88" s="5" t="str">
        <f t="shared" si="11"/>
        <v xml:space="preserve">  </v>
      </c>
    </row>
    <row r="89" spans="1:10" hidden="1" x14ac:dyDescent="0.2">
      <c r="A89" s="1">
        <v>74</v>
      </c>
      <c r="J89" s="5" t="str">
        <f t="shared" si="11"/>
        <v xml:space="preserve">  </v>
      </c>
    </row>
    <row r="90" spans="1:10" hidden="1" x14ac:dyDescent="0.2">
      <c r="A90" s="1">
        <v>75</v>
      </c>
      <c r="J90" s="5" t="str">
        <f t="shared" si="11"/>
        <v xml:space="preserve">  </v>
      </c>
    </row>
    <row r="91" spans="1:10" hidden="1" x14ac:dyDescent="0.2">
      <c r="A91" s="1">
        <v>76</v>
      </c>
      <c r="J91" s="5" t="str">
        <f t="shared" si="11"/>
        <v xml:space="preserve">  </v>
      </c>
    </row>
    <row r="92" spans="1:10" hidden="1" x14ac:dyDescent="0.2">
      <c r="A92" s="1">
        <v>77</v>
      </c>
      <c r="J92" s="5" t="str">
        <f t="shared" si="11"/>
        <v xml:space="preserve">  </v>
      </c>
    </row>
    <row r="93" spans="1:10" hidden="1" x14ac:dyDescent="0.2">
      <c r="A93" s="1">
        <v>78</v>
      </c>
      <c r="J93" s="5" t="str">
        <f t="shared" si="11"/>
        <v xml:space="preserve">  </v>
      </c>
    </row>
    <row r="94" spans="1:10" hidden="1" x14ac:dyDescent="0.2">
      <c r="A94" s="1">
        <v>79</v>
      </c>
      <c r="J94" s="5" t="str">
        <f t="shared" si="11"/>
        <v xml:space="preserve">  </v>
      </c>
    </row>
    <row r="95" spans="1:10" hidden="1" x14ac:dyDescent="0.2">
      <c r="A95" s="1">
        <v>80</v>
      </c>
      <c r="J95" s="5" t="str">
        <f t="shared" si="11"/>
        <v xml:space="preserve">  </v>
      </c>
    </row>
    <row r="96" spans="1:10" hidden="1" x14ac:dyDescent="0.2">
      <c r="A96" s="1">
        <v>81</v>
      </c>
      <c r="J96" s="5" t="str">
        <f t="shared" si="11"/>
        <v xml:space="preserve">  </v>
      </c>
    </row>
    <row r="97" spans="1:10" hidden="1" x14ac:dyDescent="0.2">
      <c r="A97" s="1">
        <v>82</v>
      </c>
      <c r="J97" s="5" t="str">
        <f t="shared" si="11"/>
        <v xml:space="preserve">  </v>
      </c>
    </row>
    <row r="98" spans="1:10" hidden="1" x14ac:dyDescent="0.2">
      <c r="A98" s="1">
        <v>83</v>
      </c>
      <c r="J98" s="5" t="str">
        <f t="shared" si="11"/>
        <v xml:space="preserve">  </v>
      </c>
    </row>
    <row r="99" spans="1:10" hidden="1" x14ac:dyDescent="0.2">
      <c r="A99" s="1">
        <v>84</v>
      </c>
      <c r="J99" s="5" t="str">
        <f t="shared" si="11"/>
        <v xml:space="preserve">  </v>
      </c>
    </row>
    <row r="100" spans="1:10" hidden="1" x14ac:dyDescent="0.2">
      <c r="A100" s="1">
        <v>85</v>
      </c>
      <c r="J100" s="5" t="str">
        <f t="shared" si="11"/>
        <v xml:space="preserve">  </v>
      </c>
    </row>
    <row r="101" spans="1:10" hidden="1" x14ac:dyDescent="0.2">
      <c r="A101" s="1">
        <v>86</v>
      </c>
      <c r="J101" s="5" t="str">
        <f t="shared" si="11"/>
        <v xml:space="preserve">  </v>
      </c>
    </row>
    <row r="102" spans="1:10" hidden="1" x14ac:dyDescent="0.2">
      <c r="A102" s="1">
        <v>87</v>
      </c>
      <c r="J102" s="5" t="str">
        <f t="shared" si="11"/>
        <v xml:space="preserve">  </v>
      </c>
    </row>
    <row r="103" spans="1:10" hidden="1" x14ac:dyDescent="0.2">
      <c r="A103" s="1">
        <v>88</v>
      </c>
      <c r="J103" s="5" t="str">
        <f t="shared" si="11"/>
        <v xml:space="preserve">  </v>
      </c>
    </row>
    <row r="104" spans="1:10" hidden="1" x14ac:dyDescent="0.2">
      <c r="A104" s="1">
        <v>89</v>
      </c>
      <c r="J104" s="5" t="str">
        <f t="shared" si="11"/>
        <v xml:space="preserve">  </v>
      </c>
    </row>
    <row r="105" spans="1:10" hidden="1" x14ac:dyDescent="0.2">
      <c r="A105" s="1">
        <v>90</v>
      </c>
      <c r="J105" s="5" t="str">
        <f t="shared" si="11"/>
        <v xml:space="preserve">  </v>
      </c>
    </row>
    <row r="106" spans="1:10" hidden="1" x14ac:dyDescent="0.2">
      <c r="A106" s="1">
        <v>91</v>
      </c>
      <c r="J106" s="5" t="str">
        <f t="shared" si="11"/>
        <v xml:space="preserve">  </v>
      </c>
    </row>
    <row r="107" spans="1:10" hidden="1" x14ac:dyDescent="0.2">
      <c r="A107" s="1">
        <v>92</v>
      </c>
      <c r="J107" s="5" t="str">
        <f t="shared" si="11"/>
        <v xml:space="preserve">  </v>
      </c>
    </row>
    <row r="108" spans="1:10" hidden="1" x14ac:dyDescent="0.2">
      <c r="A108" s="1">
        <v>93</v>
      </c>
      <c r="J108" s="5" t="str">
        <f t="shared" si="11"/>
        <v xml:space="preserve">  </v>
      </c>
    </row>
    <row r="109" spans="1:10" hidden="1" x14ac:dyDescent="0.2">
      <c r="A109" s="1">
        <v>94</v>
      </c>
      <c r="J109" s="5" t="str">
        <f t="shared" si="11"/>
        <v xml:space="preserve">  </v>
      </c>
    </row>
    <row r="110" spans="1:10" hidden="1" x14ac:dyDescent="0.2">
      <c r="A110" s="1">
        <v>95</v>
      </c>
      <c r="J110" s="5" t="str">
        <f t="shared" si="11"/>
        <v xml:space="preserve">  </v>
      </c>
    </row>
    <row r="111" spans="1:10" hidden="1" x14ac:dyDescent="0.2">
      <c r="A111" s="1">
        <v>96</v>
      </c>
      <c r="J111" s="5" t="str">
        <f t="shared" si="11"/>
        <v xml:space="preserve">  </v>
      </c>
    </row>
    <row r="112" spans="1:10" hidden="1" x14ac:dyDescent="0.2">
      <c r="A112" s="1">
        <v>97</v>
      </c>
      <c r="J112" s="5" t="str">
        <f t="shared" si="11"/>
        <v xml:space="preserve">  </v>
      </c>
    </row>
    <row r="113" spans="1:10" hidden="1" x14ac:dyDescent="0.2">
      <c r="A113" s="1">
        <v>98</v>
      </c>
      <c r="J113" s="5" t="str">
        <f t="shared" si="11"/>
        <v xml:space="preserve">  </v>
      </c>
    </row>
    <row r="114" spans="1:10" hidden="1" x14ac:dyDescent="0.2">
      <c r="A114" s="1">
        <v>99</v>
      </c>
      <c r="J114" s="5" t="str">
        <f t="shared" si="11"/>
        <v xml:space="preserve">  </v>
      </c>
    </row>
    <row r="115" spans="1:10" hidden="1" x14ac:dyDescent="0.2">
      <c r="A115" s="1">
        <v>100</v>
      </c>
      <c r="J115" s="5" t="str">
        <f t="shared" si="11"/>
        <v xml:space="preserve">  </v>
      </c>
    </row>
  </sheetData>
  <mergeCells count="5">
    <mergeCell ref="A1:B1"/>
    <mergeCell ref="E1:G1"/>
    <mergeCell ref="A7:B7"/>
    <mergeCell ref="C7:D7"/>
    <mergeCell ref="E7:G7"/>
  </mergeCells>
  <dataValidations count="1">
    <dataValidation type="list" allowBlank="1" showInputMessage="1" showErrorMessage="1" sqref="B16:B115" xr:uid="{4C45FCD3-474C-4D39-A444-4E9DC1439788}">
      <formula1>$B$2:$B$5</formula1>
    </dataValidation>
  </dataValidations>
  <pageMargins left="0.78749999999999998" right="0.78749999999999998" top="0.92638888888888893" bottom="0.78749999999999998" header="0.78749999999999998" footer="0.51180555555555551"/>
  <pageSetup paperSize="9" firstPageNumber="0" orientation="portrait" horizontalDpi="300" verticalDpi="300" r:id="rId2"/>
  <headerFooter alignWithMargins="0">
    <oddHeader>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56927-1E59-42A0-81DC-2E70F5103264}">
  <sheetPr>
    <tabColor rgb="FF92D050"/>
  </sheetPr>
  <dimension ref="A1:W115"/>
  <sheetViews>
    <sheetView showOutlineSymbols="0" zoomScaleNormal="100" workbookViewId="0">
      <selection activeCell="W8" sqref="W8"/>
    </sheetView>
  </sheetViews>
  <sheetFormatPr defaultColWidth="11.5703125" defaultRowHeight="12.75" x14ac:dyDescent="0.2"/>
  <cols>
    <col min="1" max="1" width="4" style="1" bestFit="1" customWidth="1"/>
    <col min="2" max="2" width="20.140625" bestFit="1" customWidth="1"/>
    <col min="3" max="3" width="4.85546875" style="1" bestFit="1" customWidth="1"/>
    <col min="4" max="4" width="20.140625" bestFit="1" customWidth="1"/>
    <col min="5" max="5" width="3.28515625" style="1" bestFit="1" customWidth="1"/>
    <col min="6" max="6" width="2" style="1" customWidth="1"/>
    <col min="7" max="7" width="3.28515625" style="1" bestFit="1" customWidth="1"/>
    <col min="8" max="8" width="6.140625" style="1" customWidth="1"/>
    <col min="9" max="9" width="12" style="1" bestFit="1" customWidth="1"/>
    <col min="10" max="10" width="2.5703125" hidden="1" customWidth="1"/>
    <col min="11" max="11" width="2" hidden="1" customWidth="1"/>
    <col min="12" max="13" width="2.5703125" hidden="1" customWidth="1"/>
    <col min="14" max="14" width="7.42578125" hidden="1" customWidth="1"/>
    <col min="15" max="15" width="7.28515625" hidden="1" customWidth="1"/>
    <col min="16" max="21" width="11.5703125" hidden="1" customWidth="1"/>
    <col min="22" max="22" width="12" bestFit="1" customWidth="1"/>
    <col min="23" max="23" width="13.7109375" bestFit="1" customWidth="1"/>
    <col min="24" max="25" width="17.7109375" bestFit="1" customWidth="1"/>
    <col min="26" max="26" width="14.42578125" bestFit="1" customWidth="1"/>
  </cols>
  <sheetData>
    <row r="1" spans="1:23" x14ac:dyDescent="0.2">
      <c r="A1" s="15" t="s">
        <v>22</v>
      </c>
      <c r="B1" s="15"/>
      <c r="C1" s="8"/>
      <c r="D1" s="8" t="s">
        <v>0</v>
      </c>
      <c r="E1" s="15" t="s">
        <v>5</v>
      </c>
      <c r="F1" s="15"/>
      <c r="G1" s="15"/>
      <c r="H1" s="8" t="s">
        <v>4</v>
      </c>
      <c r="I1" s="10" t="s">
        <v>6</v>
      </c>
    </row>
    <row r="2" spans="1:23" x14ac:dyDescent="0.2">
      <c r="A2" s="1" t="s">
        <v>81</v>
      </c>
      <c r="B2" s="5" t="s">
        <v>12</v>
      </c>
      <c r="D2" s="1" t="s">
        <v>61</v>
      </c>
      <c r="E2" s="1">
        <f>SUMIF($N$8:$N$13,A2,$O$8:$O$13)+SUMIF($R$8:$R$13,A2,$S$8:$S$13)</f>
        <v>1</v>
      </c>
      <c r="F2" s="1" t="s">
        <v>3</v>
      </c>
      <c r="G2" s="1">
        <f>SUMIF($N$8:$N$13,A2,$P$8:$P$13)+SUMIF($R$8:$R$13,A2,$T$8:$T$13)</f>
        <v>3</v>
      </c>
      <c r="H2" s="1">
        <f>SUMIF($N$8:$N$13,A2,$Q$8:$Q$13)+SUMIF($R$8:$R$13,A2,$U$8:$U$13)</f>
        <v>2</v>
      </c>
      <c r="I2" s="1">
        <v>4</v>
      </c>
    </row>
    <row r="3" spans="1:23" x14ac:dyDescent="0.2">
      <c r="A3" s="1" t="s">
        <v>82</v>
      </c>
      <c r="B3" s="5" t="s">
        <v>13</v>
      </c>
      <c r="D3" s="1" t="s">
        <v>61</v>
      </c>
      <c r="E3" s="1">
        <f>SUMIF($N$8:$N$13,A3,$O$8:$O$13)+SUMIF($R$8:$R$13,A3,$S$8:$S$13)</f>
        <v>3</v>
      </c>
      <c r="F3" s="1" t="s">
        <v>3</v>
      </c>
      <c r="G3" s="1">
        <f>SUMIF($N$8:$N$13,A3,$P$8:$P$13)+SUMIF($R$8:$R$13,A3,$T$8:$T$13)</f>
        <v>5</v>
      </c>
      <c r="H3" s="1">
        <f>SUMIF($N$8:$N$13,A3,$Q$8:$Q$13)+SUMIF($R$8:$R$13,A3,$U$8:$U$13)</f>
        <v>4</v>
      </c>
      <c r="I3" s="1">
        <v>2</v>
      </c>
    </row>
    <row r="4" spans="1:23" x14ac:dyDescent="0.2">
      <c r="A4" s="1" t="s">
        <v>83</v>
      </c>
      <c r="B4" s="5" t="s">
        <v>76</v>
      </c>
      <c r="D4" s="1" t="s">
        <v>61</v>
      </c>
      <c r="E4" s="1">
        <f>SUMIF($N$8:$N$13,A4,$O$8:$O$13)+SUMIF($R$8:$R$13,A4,$S$8:$S$13)</f>
        <v>0</v>
      </c>
      <c r="F4" s="1" t="s">
        <v>3</v>
      </c>
      <c r="G4" s="1">
        <f>SUMIF($N$8:$N$13,A4,$P$8:$P$13)+SUMIF($R$8:$R$13,A4,$T$8:$T$13)</f>
        <v>1</v>
      </c>
      <c r="H4" s="1">
        <f>SUMIF($N$8:$N$13,A4,$Q$8:$Q$13)+SUMIF($R$8:$R$13,A4,$U$8:$U$13)</f>
        <v>2</v>
      </c>
      <c r="I4" s="1">
        <v>3</v>
      </c>
    </row>
    <row r="5" spans="1:23" x14ac:dyDescent="0.2">
      <c r="A5" s="1" t="s">
        <v>84</v>
      </c>
      <c r="B5" s="5" t="s">
        <v>77</v>
      </c>
      <c r="D5" s="1" t="s">
        <v>61</v>
      </c>
      <c r="E5" s="1">
        <f>SUMIF($N$8:$N$13,A5,$O$8:$O$13)+SUMIF($R$8:$R$13,A5,$S$8:$S$13)</f>
        <v>6</v>
      </c>
      <c r="F5" s="1" t="s">
        <v>3</v>
      </c>
      <c r="G5" s="1">
        <f>SUMIF($N$8:$N$13,A5,$P$8:$P$13)+SUMIF($R$8:$R$13,A5,$T$8:$T$13)</f>
        <v>1</v>
      </c>
      <c r="H5" s="1">
        <f>SUMIF($N$8:$N$13,A5,$Q$8:$Q$13)+SUMIF($R$8:$R$13,A5,$U$8:$U$13)</f>
        <v>7</v>
      </c>
      <c r="I5" s="1">
        <v>1</v>
      </c>
    </row>
    <row r="7" spans="1:23" x14ac:dyDescent="0.2">
      <c r="A7" s="15" t="s">
        <v>78</v>
      </c>
      <c r="B7" s="15"/>
      <c r="C7" s="15" t="s">
        <v>69</v>
      </c>
      <c r="D7" s="15"/>
      <c r="E7" s="15" t="s">
        <v>57</v>
      </c>
      <c r="F7" s="15"/>
      <c r="G7" s="15"/>
      <c r="H7" s="8" t="s">
        <v>55</v>
      </c>
      <c r="I7" s="8" t="s">
        <v>1</v>
      </c>
      <c r="N7" s="1" t="s">
        <v>25</v>
      </c>
      <c r="O7" s="1" t="s">
        <v>26</v>
      </c>
      <c r="P7" s="1" t="s">
        <v>27</v>
      </c>
      <c r="Q7" s="1" t="s">
        <v>31</v>
      </c>
      <c r="R7" s="1" t="s">
        <v>28</v>
      </c>
      <c r="S7" s="1" t="s">
        <v>29</v>
      </c>
      <c r="T7" s="1" t="s">
        <v>30</v>
      </c>
      <c r="U7" s="1" t="s">
        <v>32</v>
      </c>
    </row>
    <row r="8" spans="1:23" x14ac:dyDescent="0.2">
      <c r="A8" s="1">
        <v>2</v>
      </c>
      <c r="B8" t="str">
        <f t="shared" ref="B8:B13" si="0">VLOOKUP(J8,$A$2:$B$5,2,FALSE)</f>
        <v>TJ KSNP Sedlec A</v>
      </c>
      <c r="C8" s="1" t="s">
        <v>2</v>
      </c>
      <c r="D8" t="str">
        <f t="shared" ref="D8:D13" si="1">VLOOKUP(L8,$A$2:$B$5,2,FALSE)</f>
        <v>TJ KSNP Sedlec B</v>
      </c>
      <c r="E8" s="1">
        <v>1</v>
      </c>
      <c r="F8" s="1" t="s">
        <v>3</v>
      </c>
      <c r="G8" s="1">
        <v>1</v>
      </c>
      <c r="H8" s="7" t="s">
        <v>40</v>
      </c>
      <c r="J8" s="1" t="s">
        <v>81</v>
      </c>
      <c r="K8" s="1" t="s">
        <v>2</v>
      </c>
      <c r="L8" s="1" t="s">
        <v>82</v>
      </c>
      <c r="M8" s="1"/>
      <c r="N8" t="str">
        <f t="shared" ref="N8:N13" si="2">J8</f>
        <v>B1</v>
      </c>
      <c r="O8">
        <f t="shared" ref="O8:O13" si="3">E8</f>
        <v>1</v>
      </c>
      <c r="P8">
        <f t="shared" ref="P8:P13" si="4">G8</f>
        <v>1</v>
      </c>
      <c r="Q8">
        <f t="shared" ref="Q8:Q13" si="5">IF(OR(E8="",G8=""),0,IF(E8=G8,1,IF(E8&gt;G8,3,0)))</f>
        <v>1</v>
      </c>
      <c r="R8" t="str">
        <f t="shared" ref="R8:R13" si="6">L8</f>
        <v>B2</v>
      </c>
      <c r="S8">
        <f t="shared" ref="S8:S13" si="7">G8</f>
        <v>1</v>
      </c>
      <c r="T8">
        <f t="shared" ref="T8:T13" si="8">E8</f>
        <v>1</v>
      </c>
      <c r="U8">
        <f t="shared" ref="U8:U13" si="9">IF(OR(E8="",G8=""),0,IF(E8=G8,1,IF(G8&gt;E8,3,0)))</f>
        <v>1</v>
      </c>
    </row>
    <row r="9" spans="1:23" x14ac:dyDescent="0.2">
      <c r="A9" s="1">
        <v>4</v>
      </c>
      <c r="B9" t="str">
        <f t="shared" si="0"/>
        <v>Ukrajina Karlovy Vary</v>
      </c>
      <c r="C9" s="1" t="s">
        <v>2</v>
      </c>
      <c r="D9" t="str">
        <f t="shared" si="1"/>
        <v>SV Rednitzhembach</v>
      </c>
      <c r="E9" s="1">
        <v>0</v>
      </c>
      <c r="F9" s="1" t="s">
        <v>3</v>
      </c>
      <c r="G9" s="1">
        <v>0</v>
      </c>
      <c r="H9" s="7" t="s">
        <v>40</v>
      </c>
      <c r="J9" s="1" t="s">
        <v>83</v>
      </c>
      <c r="K9" s="1" t="s">
        <v>2</v>
      </c>
      <c r="L9" s="1" t="s">
        <v>84</v>
      </c>
      <c r="M9" s="1"/>
      <c r="N9" t="str">
        <f t="shared" si="2"/>
        <v>B3</v>
      </c>
      <c r="O9">
        <f t="shared" si="3"/>
        <v>0</v>
      </c>
      <c r="P9">
        <f t="shared" si="4"/>
        <v>0</v>
      </c>
      <c r="Q9">
        <f t="shared" si="5"/>
        <v>1</v>
      </c>
      <c r="R9" t="str">
        <f t="shared" si="6"/>
        <v>B4</v>
      </c>
      <c r="S9">
        <f t="shared" si="7"/>
        <v>0</v>
      </c>
      <c r="T9">
        <f t="shared" si="8"/>
        <v>0</v>
      </c>
      <c r="U9">
        <f t="shared" si="9"/>
        <v>1</v>
      </c>
    </row>
    <row r="10" spans="1:23" x14ac:dyDescent="0.2">
      <c r="A10" s="1">
        <v>6</v>
      </c>
      <c r="B10" t="str">
        <f t="shared" si="0"/>
        <v>TJ KSNP Sedlec A</v>
      </c>
      <c r="C10" s="1" t="s">
        <v>2</v>
      </c>
      <c r="D10" t="str">
        <f t="shared" si="1"/>
        <v>SV Rednitzhembach</v>
      </c>
      <c r="E10" s="1">
        <v>0</v>
      </c>
      <c r="F10" s="1" t="s">
        <v>3</v>
      </c>
      <c r="G10" s="1">
        <v>2</v>
      </c>
      <c r="H10" s="7" t="s">
        <v>40</v>
      </c>
      <c r="J10" s="1" t="s">
        <v>81</v>
      </c>
      <c r="K10" s="1" t="s">
        <v>2</v>
      </c>
      <c r="L10" s="1" t="s">
        <v>84</v>
      </c>
      <c r="M10" s="1"/>
      <c r="N10" t="str">
        <f t="shared" si="2"/>
        <v>B1</v>
      </c>
      <c r="O10">
        <f t="shared" si="3"/>
        <v>0</v>
      </c>
      <c r="P10">
        <f t="shared" si="4"/>
        <v>2</v>
      </c>
      <c r="Q10">
        <f t="shared" si="5"/>
        <v>0</v>
      </c>
      <c r="R10" t="str">
        <f t="shared" si="6"/>
        <v>B4</v>
      </c>
      <c r="S10">
        <f t="shared" si="7"/>
        <v>2</v>
      </c>
      <c r="T10">
        <f t="shared" si="8"/>
        <v>0</v>
      </c>
      <c r="U10">
        <f t="shared" si="9"/>
        <v>3</v>
      </c>
    </row>
    <row r="11" spans="1:23" x14ac:dyDescent="0.2">
      <c r="A11" s="1">
        <v>8</v>
      </c>
      <c r="B11" t="str">
        <f t="shared" si="0"/>
        <v>Ukrajina Karlovy Vary</v>
      </c>
      <c r="C11" s="1" t="s">
        <v>2</v>
      </c>
      <c r="D11" t="str">
        <f t="shared" si="1"/>
        <v>TJ KSNP Sedlec B</v>
      </c>
      <c r="E11" s="1">
        <v>0</v>
      </c>
      <c r="F11" s="1" t="s">
        <v>3</v>
      </c>
      <c r="G11" s="1">
        <v>1</v>
      </c>
      <c r="H11" s="7" t="s">
        <v>40</v>
      </c>
      <c r="J11" s="1" t="s">
        <v>83</v>
      </c>
      <c r="K11" s="1" t="s">
        <v>2</v>
      </c>
      <c r="L11" s="1" t="s">
        <v>82</v>
      </c>
      <c r="M11" s="1"/>
      <c r="N11" t="str">
        <f t="shared" si="2"/>
        <v>B3</v>
      </c>
      <c r="O11">
        <f t="shared" si="3"/>
        <v>0</v>
      </c>
      <c r="P11">
        <f t="shared" si="4"/>
        <v>1</v>
      </c>
      <c r="Q11">
        <f t="shared" si="5"/>
        <v>0</v>
      </c>
      <c r="R11" t="str">
        <f t="shared" si="6"/>
        <v>B2</v>
      </c>
      <c r="S11">
        <f t="shared" si="7"/>
        <v>1</v>
      </c>
      <c r="T11">
        <f t="shared" si="8"/>
        <v>0</v>
      </c>
      <c r="U11">
        <f t="shared" si="9"/>
        <v>3</v>
      </c>
    </row>
    <row r="12" spans="1:23" x14ac:dyDescent="0.2">
      <c r="A12" s="1">
        <v>10</v>
      </c>
      <c r="B12" t="str">
        <f t="shared" si="0"/>
        <v>TJ KSNP Sedlec B</v>
      </c>
      <c r="C12" s="1" t="s">
        <v>2</v>
      </c>
      <c r="D12" t="str">
        <f t="shared" si="1"/>
        <v>SV Rednitzhembach</v>
      </c>
      <c r="E12" s="1">
        <v>1</v>
      </c>
      <c r="F12" s="1" t="s">
        <v>3</v>
      </c>
      <c r="G12" s="1">
        <v>4</v>
      </c>
      <c r="H12" s="7" t="s">
        <v>40</v>
      </c>
      <c r="J12" s="1" t="s">
        <v>82</v>
      </c>
      <c r="K12" s="1" t="s">
        <v>2</v>
      </c>
      <c r="L12" s="1" t="s">
        <v>84</v>
      </c>
      <c r="M12" s="1"/>
      <c r="N12" t="str">
        <f t="shared" si="2"/>
        <v>B2</v>
      </c>
      <c r="O12">
        <f t="shared" si="3"/>
        <v>1</v>
      </c>
      <c r="P12">
        <f t="shared" si="4"/>
        <v>4</v>
      </c>
      <c r="Q12">
        <f t="shared" si="5"/>
        <v>0</v>
      </c>
      <c r="R12" t="str">
        <f t="shared" si="6"/>
        <v>B4</v>
      </c>
      <c r="S12">
        <f t="shared" si="7"/>
        <v>4</v>
      </c>
      <c r="T12">
        <f t="shared" si="8"/>
        <v>1</v>
      </c>
      <c r="U12">
        <f t="shared" si="9"/>
        <v>3</v>
      </c>
    </row>
    <row r="13" spans="1:23" x14ac:dyDescent="0.2">
      <c r="A13" s="1">
        <v>12</v>
      </c>
      <c r="B13" t="str">
        <f t="shared" si="0"/>
        <v>TJ KSNP Sedlec A</v>
      </c>
      <c r="C13" s="1" t="s">
        <v>2</v>
      </c>
      <c r="D13" t="str">
        <f t="shared" si="1"/>
        <v>Ukrajina Karlovy Vary</v>
      </c>
      <c r="E13" s="1">
        <v>0</v>
      </c>
      <c r="F13" s="1" t="s">
        <v>3</v>
      </c>
      <c r="G13" s="1">
        <v>0</v>
      </c>
      <c r="H13" s="7" t="s">
        <v>40</v>
      </c>
      <c r="J13" s="1" t="s">
        <v>81</v>
      </c>
      <c r="K13" s="1" t="s">
        <v>2</v>
      </c>
      <c r="L13" s="1" t="s">
        <v>83</v>
      </c>
      <c r="M13" s="1"/>
      <c r="N13" t="str">
        <f t="shared" si="2"/>
        <v>B1</v>
      </c>
      <c r="O13">
        <f t="shared" si="3"/>
        <v>0</v>
      </c>
      <c r="P13">
        <f t="shared" si="4"/>
        <v>0</v>
      </c>
      <c r="Q13">
        <f t="shared" si="5"/>
        <v>1</v>
      </c>
      <c r="R13" t="str">
        <f t="shared" si="6"/>
        <v>B3</v>
      </c>
      <c r="S13">
        <f t="shared" si="7"/>
        <v>0</v>
      </c>
      <c r="T13">
        <f t="shared" si="8"/>
        <v>0</v>
      </c>
      <c r="U13">
        <f t="shared" si="9"/>
        <v>1</v>
      </c>
    </row>
    <row r="14" spans="1:23" x14ac:dyDescent="0.2">
      <c r="H14" s="2"/>
      <c r="J14" s="1"/>
      <c r="K14" s="1"/>
      <c r="L14" s="1"/>
      <c r="M14" s="1"/>
    </row>
    <row r="15" spans="1:23" hidden="1" x14ac:dyDescent="0.2">
      <c r="A15" s="8"/>
      <c r="B15" s="8" t="s">
        <v>22</v>
      </c>
      <c r="C15" s="8" t="s">
        <v>20</v>
      </c>
      <c r="D15" s="8" t="s">
        <v>21</v>
      </c>
      <c r="E15" s="6" t="s">
        <v>34</v>
      </c>
      <c r="F15" s="6" t="s">
        <v>35</v>
      </c>
      <c r="G15" s="6" t="s">
        <v>36</v>
      </c>
      <c r="H15" s="6" t="s">
        <v>37</v>
      </c>
      <c r="I15" s="6" t="s">
        <v>38</v>
      </c>
      <c r="J15" s="1" t="s">
        <v>33</v>
      </c>
      <c r="V15" s="11" t="s">
        <v>58</v>
      </c>
      <c r="W15" s="9" t="s">
        <v>23</v>
      </c>
    </row>
    <row r="16" spans="1:23" hidden="1" x14ac:dyDescent="0.2">
      <c r="A16" s="1">
        <v>1</v>
      </c>
      <c r="C16" s="7"/>
      <c r="J16" s="5" t="str">
        <f t="shared" ref="J16:J79" si="10">IF(LEN(C16)=1,CONCATENATE(0,C16,"  ",B16),CONCATENATE(C16,"  ",B16))</f>
        <v xml:space="preserve">  </v>
      </c>
      <c r="V16" s="5" t="s">
        <v>39</v>
      </c>
    </row>
    <row r="17" spans="1:10" hidden="1" x14ac:dyDescent="0.2">
      <c r="A17" s="1">
        <v>2</v>
      </c>
      <c r="C17" s="7"/>
      <c r="J17" s="5" t="str">
        <f t="shared" si="10"/>
        <v xml:space="preserve">  </v>
      </c>
    </row>
    <row r="18" spans="1:10" hidden="1" x14ac:dyDescent="0.2">
      <c r="A18" s="1">
        <v>3</v>
      </c>
      <c r="C18" s="7"/>
      <c r="J18" s="5" t="str">
        <f t="shared" si="10"/>
        <v xml:space="preserve">  </v>
      </c>
    </row>
    <row r="19" spans="1:10" hidden="1" x14ac:dyDescent="0.2">
      <c r="A19" s="1">
        <v>4</v>
      </c>
      <c r="C19" s="7"/>
      <c r="J19" s="5" t="str">
        <f t="shared" si="10"/>
        <v xml:space="preserve">  </v>
      </c>
    </row>
    <row r="20" spans="1:10" hidden="1" x14ac:dyDescent="0.2">
      <c r="A20" s="1">
        <v>5</v>
      </c>
      <c r="C20" s="7"/>
      <c r="J20" s="5" t="str">
        <f t="shared" si="10"/>
        <v xml:space="preserve">  </v>
      </c>
    </row>
    <row r="21" spans="1:10" hidden="1" x14ac:dyDescent="0.2">
      <c r="A21" s="1">
        <v>6</v>
      </c>
      <c r="C21" s="7"/>
      <c r="J21" s="5" t="str">
        <f t="shared" si="10"/>
        <v xml:space="preserve">  </v>
      </c>
    </row>
    <row r="22" spans="1:10" hidden="1" x14ac:dyDescent="0.2">
      <c r="A22" s="1">
        <v>7</v>
      </c>
      <c r="C22" s="7"/>
      <c r="J22" s="5" t="str">
        <f t="shared" si="10"/>
        <v xml:space="preserve">  </v>
      </c>
    </row>
    <row r="23" spans="1:10" hidden="1" x14ac:dyDescent="0.2">
      <c r="A23" s="1">
        <v>8</v>
      </c>
      <c r="C23" s="7"/>
      <c r="J23" s="5" t="str">
        <f t="shared" si="10"/>
        <v xml:space="preserve">  </v>
      </c>
    </row>
    <row r="24" spans="1:10" hidden="1" x14ac:dyDescent="0.2">
      <c r="A24" s="1">
        <v>9</v>
      </c>
      <c r="C24" s="7"/>
      <c r="J24" s="5" t="str">
        <f t="shared" si="10"/>
        <v xml:space="preserve">  </v>
      </c>
    </row>
    <row r="25" spans="1:10" hidden="1" x14ac:dyDescent="0.2">
      <c r="A25" s="1">
        <v>10</v>
      </c>
      <c r="C25" s="7"/>
      <c r="J25" s="5" t="str">
        <f t="shared" si="10"/>
        <v xml:space="preserve">  </v>
      </c>
    </row>
    <row r="26" spans="1:10" hidden="1" x14ac:dyDescent="0.2">
      <c r="A26" s="1">
        <v>11</v>
      </c>
      <c r="C26" s="7"/>
      <c r="J26" s="5" t="str">
        <f t="shared" si="10"/>
        <v xml:space="preserve">  </v>
      </c>
    </row>
    <row r="27" spans="1:10" hidden="1" x14ac:dyDescent="0.2">
      <c r="A27" s="1">
        <v>12</v>
      </c>
      <c r="C27" s="7"/>
      <c r="J27" s="5" t="str">
        <f t="shared" si="10"/>
        <v xml:space="preserve">  </v>
      </c>
    </row>
    <row r="28" spans="1:10" hidden="1" x14ac:dyDescent="0.2">
      <c r="A28" s="1">
        <v>13</v>
      </c>
      <c r="C28" s="7"/>
      <c r="J28" s="5" t="str">
        <f t="shared" si="10"/>
        <v xml:space="preserve">  </v>
      </c>
    </row>
    <row r="29" spans="1:10" hidden="1" x14ac:dyDescent="0.2">
      <c r="A29" s="1">
        <v>14</v>
      </c>
      <c r="C29" s="7"/>
      <c r="J29" s="5" t="str">
        <f t="shared" si="10"/>
        <v xml:space="preserve">  </v>
      </c>
    </row>
    <row r="30" spans="1:10" hidden="1" x14ac:dyDescent="0.2">
      <c r="A30" s="1">
        <v>15</v>
      </c>
      <c r="C30" s="7"/>
      <c r="J30" s="5" t="str">
        <f t="shared" si="10"/>
        <v xml:space="preserve">  </v>
      </c>
    </row>
    <row r="31" spans="1:10" hidden="1" x14ac:dyDescent="0.2">
      <c r="A31" s="1">
        <v>16</v>
      </c>
      <c r="C31" s="7"/>
      <c r="J31" s="5" t="str">
        <f t="shared" si="10"/>
        <v xml:space="preserve">  </v>
      </c>
    </row>
    <row r="32" spans="1:10" hidden="1" x14ac:dyDescent="0.2">
      <c r="A32" s="1">
        <v>17</v>
      </c>
      <c r="C32" s="7"/>
      <c r="J32" s="5" t="str">
        <f t="shared" si="10"/>
        <v xml:space="preserve">  </v>
      </c>
    </row>
    <row r="33" spans="1:10" hidden="1" x14ac:dyDescent="0.2">
      <c r="A33" s="1">
        <v>18</v>
      </c>
      <c r="C33" s="7"/>
      <c r="J33" s="5" t="str">
        <f t="shared" si="10"/>
        <v xml:space="preserve">  </v>
      </c>
    </row>
    <row r="34" spans="1:10" hidden="1" x14ac:dyDescent="0.2">
      <c r="A34" s="1">
        <v>19</v>
      </c>
      <c r="C34" s="7"/>
      <c r="J34" s="5" t="str">
        <f t="shared" si="10"/>
        <v xml:space="preserve">  </v>
      </c>
    </row>
    <row r="35" spans="1:10" hidden="1" x14ac:dyDescent="0.2">
      <c r="A35" s="1">
        <v>20</v>
      </c>
      <c r="C35" s="7"/>
      <c r="J35" s="5" t="str">
        <f t="shared" si="10"/>
        <v xml:space="preserve">  </v>
      </c>
    </row>
    <row r="36" spans="1:10" hidden="1" x14ac:dyDescent="0.2">
      <c r="A36" s="1">
        <v>21</v>
      </c>
      <c r="C36" s="7"/>
      <c r="J36" s="5" t="str">
        <f t="shared" si="10"/>
        <v xml:space="preserve">  </v>
      </c>
    </row>
    <row r="37" spans="1:10" hidden="1" x14ac:dyDescent="0.2">
      <c r="A37" s="1">
        <v>22</v>
      </c>
      <c r="C37" s="7"/>
      <c r="J37" s="5" t="str">
        <f t="shared" si="10"/>
        <v xml:space="preserve">  </v>
      </c>
    </row>
    <row r="38" spans="1:10" hidden="1" x14ac:dyDescent="0.2">
      <c r="A38" s="1">
        <v>23</v>
      </c>
      <c r="C38" s="7"/>
      <c r="J38" s="5" t="str">
        <f t="shared" si="10"/>
        <v xml:space="preserve">  </v>
      </c>
    </row>
    <row r="39" spans="1:10" hidden="1" x14ac:dyDescent="0.2">
      <c r="A39" s="1">
        <v>24</v>
      </c>
      <c r="C39" s="7"/>
      <c r="J39" s="5" t="str">
        <f t="shared" si="10"/>
        <v xml:space="preserve">  </v>
      </c>
    </row>
    <row r="40" spans="1:10" hidden="1" x14ac:dyDescent="0.2">
      <c r="A40" s="1">
        <v>25</v>
      </c>
      <c r="C40" s="7"/>
      <c r="J40" s="5" t="str">
        <f t="shared" si="10"/>
        <v xml:space="preserve">  </v>
      </c>
    </row>
    <row r="41" spans="1:10" hidden="1" x14ac:dyDescent="0.2">
      <c r="A41" s="1">
        <v>26</v>
      </c>
      <c r="C41" s="7"/>
      <c r="J41" s="5" t="str">
        <f t="shared" si="10"/>
        <v xml:space="preserve">  </v>
      </c>
    </row>
    <row r="42" spans="1:10" hidden="1" x14ac:dyDescent="0.2">
      <c r="A42" s="1">
        <v>27</v>
      </c>
      <c r="C42" s="7"/>
      <c r="J42" s="5" t="str">
        <f t="shared" si="10"/>
        <v xml:space="preserve">  </v>
      </c>
    </row>
    <row r="43" spans="1:10" hidden="1" x14ac:dyDescent="0.2">
      <c r="A43" s="1">
        <v>28</v>
      </c>
      <c r="C43" s="7"/>
      <c r="J43" s="5" t="str">
        <f t="shared" si="10"/>
        <v xml:space="preserve">  </v>
      </c>
    </row>
    <row r="44" spans="1:10" hidden="1" x14ac:dyDescent="0.2">
      <c r="A44" s="1">
        <v>29</v>
      </c>
      <c r="C44" s="7"/>
      <c r="J44" s="5" t="str">
        <f t="shared" si="10"/>
        <v xml:space="preserve">  </v>
      </c>
    </row>
    <row r="45" spans="1:10" hidden="1" x14ac:dyDescent="0.2">
      <c r="A45" s="1">
        <v>30</v>
      </c>
      <c r="C45" s="7"/>
      <c r="J45" s="5" t="str">
        <f t="shared" si="10"/>
        <v xml:space="preserve">  </v>
      </c>
    </row>
    <row r="46" spans="1:10" hidden="1" x14ac:dyDescent="0.2">
      <c r="A46" s="1">
        <v>31</v>
      </c>
      <c r="C46" s="7"/>
      <c r="J46" s="5" t="str">
        <f t="shared" si="10"/>
        <v xml:space="preserve">  </v>
      </c>
    </row>
    <row r="47" spans="1:10" hidden="1" x14ac:dyDescent="0.2">
      <c r="A47" s="1">
        <v>32</v>
      </c>
      <c r="C47" s="7"/>
      <c r="J47" s="5" t="str">
        <f t="shared" si="10"/>
        <v xml:space="preserve">  </v>
      </c>
    </row>
    <row r="48" spans="1:10" hidden="1" x14ac:dyDescent="0.2">
      <c r="A48" s="1">
        <v>33</v>
      </c>
      <c r="C48" s="7"/>
      <c r="J48" s="5" t="str">
        <f t="shared" si="10"/>
        <v xml:space="preserve">  </v>
      </c>
    </row>
    <row r="49" spans="1:23" hidden="1" x14ac:dyDescent="0.2">
      <c r="A49" s="1">
        <v>34</v>
      </c>
      <c r="C49" s="7"/>
      <c r="J49" s="5" t="str">
        <f t="shared" si="10"/>
        <v xml:space="preserve">  </v>
      </c>
    </row>
    <row r="50" spans="1:23" hidden="1" x14ac:dyDescent="0.2">
      <c r="A50" s="1">
        <v>35</v>
      </c>
      <c r="C50" s="7"/>
      <c r="J50" s="5" t="str">
        <f t="shared" si="10"/>
        <v xml:space="preserve">  </v>
      </c>
    </row>
    <row r="51" spans="1:23" hidden="1" x14ac:dyDescent="0.2">
      <c r="A51" s="1">
        <v>36</v>
      </c>
      <c r="C51" s="7"/>
      <c r="J51" s="5" t="str">
        <f t="shared" si="10"/>
        <v xml:space="preserve">  </v>
      </c>
    </row>
    <row r="52" spans="1:23" hidden="1" x14ac:dyDescent="0.2">
      <c r="A52" s="1">
        <v>37</v>
      </c>
      <c r="C52" s="7"/>
      <c r="J52" s="5" t="str">
        <f t="shared" si="10"/>
        <v xml:space="preserve">  </v>
      </c>
    </row>
    <row r="53" spans="1:23" hidden="1" x14ac:dyDescent="0.2">
      <c r="A53" s="1">
        <v>38</v>
      </c>
      <c r="C53" s="7"/>
      <c r="J53" s="5" t="str">
        <f t="shared" si="10"/>
        <v xml:space="preserve">  </v>
      </c>
    </row>
    <row r="54" spans="1:23" hidden="1" x14ac:dyDescent="0.2">
      <c r="A54" s="1">
        <v>39</v>
      </c>
      <c r="C54" s="7"/>
      <c r="J54" s="5" t="str">
        <f t="shared" si="10"/>
        <v xml:space="preserve">  </v>
      </c>
    </row>
    <row r="55" spans="1:23" hidden="1" x14ac:dyDescent="0.2">
      <c r="A55" s="1">
        <v>40</v>
      </c>
      <c r="C55" s="7"/>
      <c r="J55" s="5" t="str">
        <f t="shared" si="10"/>
        <v xml:space="preserve">  </v>
      </c>
    </row>
    <row r="56" spans="1:23" hidden="1" x14ac:dyDescent="0.2">
      <c r="A56" s="1">
        <v>41</v>
      </c>
      <c r="C56" s="7"/>
      <c r="J56" s="5" t="str">
        <f t="shared" si="10"/>
        <v xml:space="preserve">  </v>
      </c>
    </row>
    <row r="57" spans="1:23" s="1" customFormat="1" hidden="1" x14ac:dyDescent="0.2">
      <c r="A57" s="1">
        <v>42</v>
      </c>
      <c r="B57"/>
      <c r="C57" s="7"/>
      <c r="D57"/>
      <c r="J57" s="5" t="str">
        <f t="shared" si="10"/>
        <v xml:space="preserve">  </v>
      </c>
      <c r="K57"/>
      <c r="L57"/>
      <c r="M57"/>
      <c r="N57"/>
      <c r="O57"/>
      <c r="V57"/>
      <c r="W57"/>
    </row>
    <row r="58" spans="1:23" s="1" customFormat="1" hidden="1" x14ac:dyDescent="0.2">
      <c r="A58" s="1">
        <v>43</v>
      </c>
      <c r="B58"/>
      <c r="C58" s="7"/>
      <c r="D58"/>
      <c r="J58" s="5" t="str">
        <f t="shared" si="10"/>
        <v xml:space="preserve">  </v>
      </c>
      <c r="K58"/>
      <c r="L58"/>
      <c r="M58"/>
      <c r="N58"/>
      <c r="O58"/>
      <c r="V58"/>
      <c r="W58"/>
    </row>
    <row r="59" spans="1:23" s="1" customFormat="1" hidden="1" x14ac:dyDescent="0.2">
      <c r="A59" s="1">
        <v>44</v>
      </c>
      <c r="B59"/>
      <c r="C59" s="7"/>
      <c r="D59"/>
      <c r="J59" s="5" t="str">
        <f t="shared" si="10"/>
        <v xml:space="preserve">  </v>
      </c>
      <c r="K59"/>
      <c r="L59"/>
      <c r="M59"/>
      <c r="N59"/>
      <c r="O59"/>
      <c r="V59"/>
      <c r="W59"/>
    </row>
    <row r="60" spans="1:23" s="1" customFormat="1" hidden="1" x14ac:dyDescent="0.2">
      <c r="A60" s="1">
        <v>45</v>
      </c>
      <c r="B60"/>
      <c r="C60" s="7"/>
      <c r="D60"/>
      <c r="J60" s="5" t="str">
        <f t="shared" si="10"/>
        <v xml:space="preserve">  </v>
      </c>
      <c r="K60"/>
      <c r="L60"/>
      <c r="M60"/>
      <c r="N60"/>
      <c r="O60"/>
      <c r="V60"/>
      <c r="W60"/>
    </row>
    <row r="61" spans="1:23" s="1" customFormat="1" hidden="1" x14ac:dyDescent="0.2">
      <c r="A61" s="1">
        <v>46</v>
      </c>
      <c r="B61"/>
      <c r="C61" s="7"/>
      <c r="D61"/>
      <c r="J61" s="5" t="str">
        <f t="shared" si="10"/>
        <v xml:space="preserve">  </v>
      </c>
      <c r="K61"/>
      <c r="L61"/>
      <c r="M61"/>
      <c r="N61"/>
      <c r="O61"/>
      <c r="V61"/>
      <c r="W61"/>
    </row>
    <row r="62" spans="1:23" s="1" customFormat="1" hidden="1" x14ac:dyDescent="0.2">
      <c r="A62" s="1">
        <v>47</v>
      </c>
      <c r="B62"/>
      <c r="C62" s="7"/>
      <c r="D62"/>
      <c r="J62" s="5" t="str">
        <f t="shared" si="10"/>
        <v xml:space="preserve">  </v>
      </c>
      <c r="K62"/>
      <c r="L62"/>
      <c r="M62"/>
      <c r="N62"/>
      <c r="O62"/>
      <c r="V62"/>
      <c r="W62"/>
    </row>
    <row r="63" spans="1:23" s="1" customFormat="1" hidden="1" x14ac:dyDescent="0.2">
      <c r="A63" s="1">
        <v>48</v>
      </c>
      <c r="B63"/>
      <c r="C63" s="7"/>
      <c r="D63"/>
      <c r="J63" s="5" t="str">
        <f t="shared" si="10"/>
        <v xml:space="preserve">  </v>
      </c>
      <c r="K63"/>
      <c r="L63"/>
      <c r="M63"/>
      <c r="N63"/>
      <c r="O63"/>
      <c r="V63"/>
      <c r="W63"/>
    </row>
    <row r="64" spans="1:23" s="1" customFormat="1" hidden="1" x14ac:dyDescent="0.2">
      <c r="A64" s="1">
        <v>49</v>
      </c>
      <c r="B64"/>
      <c r="C64" s="7"/>
      <c r="D64"/>
      <c r="J64" s="5" t="str">
        <f t="shared" si="10"/>
        <v xml:space="preserve">  </v>
      </c>
      <c r="K64"/>
      <c r="L64"/>
      <c r="M64"/>
      <c r="N64"/>
      <c r="O64"/>
    </row>
    <row r="65" spans="1:15" s="1" customFormat="1" hidden="1" x14ac:dyDescent="0.2">
      <c r="A65" s="1">
        <v>50</v>
      </c>
      <c r="B65"/>
      <c r="C65" s="7"/>
      <c r="D65"/>
      <c r="J65" s="5" t="str">
        <f t="shared" si="10"/>
        <v xml:space="preserve">  </v>
      </c>
      <c r="K65"/>
      <c r="L65"/>
      <c r="M65"/>
      <c r="N65"/>
      <c r="O65"/>
    </row>
    <row r="66" spans="1:15" s="1" customFormat="1" hidden="1" x14ac:dyDescent="0.2">
      <c r="A66" s="1">
        <v>51</v>
      </c>
      <c r="B66"/>
      <c r="C66" s="7"/>
      <c r="D66"/>
      <c r="J66" s="5" t="str">
        <f t="shared" si="10"/>
        <v xml:space="preserve">  </v>
      </c>
      <c r="K66"/>
      <c r="L66"/>
      <c r="M66"/>
      <c r="N66"/>
      <c r="O66"/>
    </row>
    <row r="67" spans="1:15" s="1" customFormat="1" hidden="1" x14ac:dyDescent="0.2">
      <c r="A67" s="1">
        <v>52</v>
      </c>
      <c r="B67"/>
      <c r="C67" s="7"/>
      <c r="D67"/>
      <c r="J67" s="5" t="str">
        <f t="shared" si="10"/>
        <v xml:space="preserve">  </v>
      </c>
      <c r="K67"/>
      <c r="L67"/>
      <c r="M67"/>
      <c r="N67"/>
      <c r="O67"/>
    </row>
    <row r="68" spans="1:15" s="1" customFormat="1" hidden="1" x14ac:dyDescent="0.2">
      <c r="A68" s="1">
        <v>53</v>
      </c>
      <c r="B68"/>
      <c r="C68" s="7"/>
      <c r="D68"/>
      <c r="J68" s="5" t="str">
        <f t="shared" si="10"/>
        <v xml:space="preserve">  </v>
      </c>
      <c r="K68"/>
      <c r="L68"/>
      <c r="M68"/>
      <c r="N68"/>
      <c r="O68"/>
    </row>
    <row r="69" spans="1:15" s="1" customFormat="1" hidden="1" x14ac:dyDescent="0.2">
      <c r="A69" s="1">
        <v>54</v>
      </c>
      <c r="B69"/>
      <c r="C69" s="7"/>
      <c r="D69"/>
      <c r="J69" s="5" t="str">
        <f t="shared" si="10"/>
        <v xml:space="preserve">  </v>
      </c>
      <c r="K69"/>
      <c r="L69"/>
      <c r="M69"/>
      <c r="N69"/>
      <c r="O69"/>
    </row>
    <row r="70" spans="1:15" s="1" customFormat="1" hidden="1" x14ac:dyDescent="0.2">
      <c r="A70" s="1">
        <v>55</v>
      </c>
      <c r="B70"/>
      <c r="C70" s="7"/>
      <c r="D70"/>
      <c r="J70" s="5" t="str">
        <f t="shared" si="10"/>
        <v xml:space="preserve">  </v>
      </c>
      <c r="K70"/>
      <c r="L70"/>
      <c r="M70"/>
      <c r="N70"/>
      <c r="O70"/>
    </row>
    <row r="71" spans="1:15" s="1" customFormat="1" hidden="1" x14ac:dyDescent="0.2">
      <c r="A71" s="1">
        <v>56</v>
      </c>
      <c r="B71"/>
      <c r="C71" s="7"/>
      <c r="D71"/>
      <c r="J71" s="5" t="str">
        <f t="shared" si="10"/>
        <v xml:space="preserve">  </v>
      </c>
      <c r="K71"/>
      <c r="L71"/>
      <c r="M71"/>
      <c r="N71"/>
      <c r="O71"/>
    </row>
    <row r="72" spans="1:15" s="1" customFormat="1" hidden="1" x14ac:dyDescent="0.2">
      <c r="A72" s="1">
        <v>57</v>
      </c>
      <c r="B72"/>
      <c r="C72" s="7"/>
      <c r="D72"/>
      <c r="J72" s="5" t="str">
        <f t="shared" si="10"/>
        <v xml:space="preserve">  </v>
      </c>
      <c r="K72"/>
      <c r="L72"/>
      <c r="M72"/>
      <c r="N72"/>
      <c r="O72"/>
    </row>
    <row r="73" spans="1:15" s="1" customFormat="1" hidden="1" x14ac:dyDescent="0.2">
      <c r="A73" s="1">
        <v>58</v>
      </c>
      <c r="B73"/>
      <c r="C73" s="7"/>
      <c r="D73"/>
      <c r="J73" s="5" t="str">
        <f t="shared" si="10"/>
        <v xml:space="preserve">  </v>
      </c>
      <c r="K73"/>
      <c r="L73"/>
      <c r="M73"/>
      <c r="N73"/>
      <c r="O73"/>
    </row>
    <row r="74" spans="1:15" s="1" customFormat="1" hidden="1" x14ac:dyDescent="0.2">
      <c r="A74" s="1">
        <v>59</v>
      </c>
      <c r="B74"/>
      <c r="C74" s="7"/>
      <c r="D74"/>
      <c r="J74" s="5" t="str">
        <f t="shared" si="10"/>
        <v xml:space="preserve">  </v>
      </c>
      <c r="K74"/>
      <c r="L74"/>
      <c r="M74"/>
      <c r="N74"/>
      <c r="O74"/>
    </row>
    <row r="75" spans="1:15" s="1" customFormat="1" hidden="1" x14ac:dyDescent="0.2">
      <c r="A75" s="1">
        <v>60</v>
      </c>
      <c r="B75"/>
      <c r="C75" s="7"/>
      <c r="D75"/>
      <c r="J75" s="5" t="str">
        <f t="shared" si="10"/>
        <v xml:space="preserve">  </v>
      </c>
      <c r="K75"/>
      <c r="L75"/>
      <c r="M75"/>
      <c r="N75"/>
      <c r="O75"/>
    </row>
    <row r="76" spans="1:15" hidden="1" x14ac:dyDescent="0.2">
      <c r="A76" s="1">
        <v>61</v>
      </c>
      <c r="J76" s="5" t="str">
        <f t="shared" si="10"/>
        <v xml:space="preserve">  </v>
      </c>
    </row>
    <row r="77" spans="1:15" hidden="1" x14ac:dyDescent="0.2">
      <c r="A77" s="1">
        <v>62</v>
      </c>
      <c r="J77" s="5" t="str">
        <f t="shared" si="10"/>
        <v xml:space="preserve">  </v>
      </c>
    </row>
    <row r="78" spans="1:15" hidden="1" x14ac:dyDescent="0.2">
      <c r="A78" s="1">
        <v>63</v>
      </c>
      <c r="J78" s="5" t="str">
        <f t="shared" si="10"/>
        <v xml:space="preserve">  </v>
      </c>
    </row>
    <row r="79" spans="1:15" hidden="1" x14ac:dyDescent="0.2">
      <c r="A79" s="1">
        <v>64</v>
      </c>
      <c r="J79" s="5" t="str">
        <f t="shared" si="10"/>
        <v xml:space="preserve">  </v>
      </c>
    </row>
    <row r="80" spans="1:15" hidden="1" x14ac:dyDescent="0.2">
      <c r="A80" s="1">
        <v>65</v>
      </c>
      <c r="J80" s="5" t="str">
        <f t="shared" ref="J80:J115" si="11">IF(LEN(C80)=1,CONCATENATE(0,C80,"  ",B80),CONCATENATE(C80,"  ",B80))</f>
        <v xml:space="preserve">  </v>
      </c>
    </row>
    <row r="81" spans="1:10" hidden="1" x14ac:dyDescent="0.2">
      <c r="A81" s="1">
        <v>66</v>
      </c>
      <c r="J81" s="5" t="str">
        <f t="shared" si="11"/>
        <v xml:space="preserve">  </v>
      </c>
    </row>
    <row r="82" spans="1:10" hidden="1" x14ac:dyDescent="0.2">
      <c r="A82" s="1">
        <v>67</v>
      </c>
      <c r="J82" s="5" t="str">
        <f t="shared" si="11"/>
        <v xml:space="preserve">  </v>
      </c>
    </row>
    <row r="83" spans="1:10" hidden="1" x14ac:dyDescent="0.2">
      <c r="A83" s="1">
        <v>68</v>
      </c>
      <c r="J83" s="5" t="str">
        <f t="shared" si="11"/>
        <v xml:space="preserve">  </v>
      </c>
    </row>
    <row r="84" spans="1:10" hidden="1" x14ac:dyDescent="0.2">
      <c r="A84" s="1">
        <v>69</v>
      </c>
      <c r="J84" s="5" t="str">
        <f t="shared" si="11"/>
        <v xml:space="preserve">  </v>
      </c>
    </row>
    <row r="85" spans="1:10" hidden="1" x14ac:dyDescent="0.2">
      <c r="A85" s="1">
        <v>70</v>
      </c>
      <c r="J85" s="5" t="str">
        <f t="shared" si="11"/>
        <v xml:space="preserve">  </v>
      </c>
    </row>
    <row r="86" spans="1:10" hidden="1" x14ac:dyDescent="0.2">
      <c r="A86" s="1">
        <v>71</v>
      </c>
      <c r="J86" s="5" t="str">
        <f t="shared" si="11"/>
        <v xml:space="preserve">  </v>
      </c>
    </row>
    <row r="87" spans="1:10" hidden="1" x14ac:dyDescent="0.2">
      <c r="A87" s="1">
        <v>72</v>
      </c>
      <c r="J87" s="5" t="str">
        <f t="shared" si="11"/>
        <v xml:space="preserve">  </v>
      </c>
    </row>
    <row r="88" spans="1:10" hidden="1" x14ac:dyDescent="0.2">
      <c r="A88" s="1">
        <v>73</v>
      </c>
      <c r="J88" s="5" t="str">
        <f t="shared" si="11"/>
        <v xml:space="preserve">  </v>
      </c>
    </row>
    <row r="89" spans="1:10" hidden="1" x14ac:dyDescent="0.2">
      <c r="A89" s="1">
        <v>74</v>
      </c>
      <c r="J89" s="5" t="str">
        <f t="shared" si="11"/>
        <v xml:space="preserve">  </v>
      </c>
    </row>
    <row r="90" spans="1:10" hidden="1" x14ac:dyDescent="0.2">
      <c r="A90" s="1">
        <v>75</v>
      </c>
      <c r="J90" s="5" t="str">
        <f t="shared" si="11"/>
        <v xml:space="preserve">  </v>
      </c>
    </row>
    <row r="91" spans="1:10" hidden="1" x14ac:dyDescent="0.2">
      <c r="A91" s="1">
        <v>76</v>
      </c>
      <c r="J91" s="5" t="str">
        <f t="shared" si="11"/>
        <v xml:space="preserve">  </v>
      </c>
    </row>
    <row r="92" spans="1:10" hidden="1" x14ac:dyDescent="0.2">
      <c r="A92" s="1">
        <v>77</v>
      </c>
      <c r="J92" s="5" t="str">
        <f t="shared" si="11"/>
        <v xml:space="preserve">  </v>
      </c>
    </row>
    <row r="93" spans="1:10" hidden="1" x14ac:dyDescent="0.2">
      <c r="A93" s="1">
        <v>78</v>
      </c>
      <c r="J93" s="5" t="str">
        <f t="shared" si="11"/>
        <v xml:space="preserve">  </v>
      </c>
    </row>
    <row r="94" spans="1:10" hidden="1" x14ac:dyDescent="0.2">
      <c r="A94" s="1">
        <v>79</v>
      </c>
      <c r="J94" s="5" t="str">
        <f t="shared" si="11"/>
        <v xml:space="preserve">  </v>
      </c>
    </row>
    <row r="95" spans="1:10" hidden="1" x14ac:dyDescent="0.2">
      <c r="A95" s="1">
        <v>80</v>
      </c>
      <c r="J95" s="5" t="str">
        <f t="shared" si="11"/>
        <v xml:space="preserve">  </v>
      </c>
    </row>
    <row r="96" spans="1:10" hidden="1" x14ac:dyDescent="0.2">
      <c r="A96" s="1">
        <v>81</v>
      </c>
      <c r="J96" s="5" t="str">
        <f t="shared" si="11"/>
        <v xml:space="preserve">  </v>
      </c>
    </row>
    <row r="97" spans="1:10" hidden="1" x14ac:dyDescent="0.2">
      <c r="A97" s="1">
        <v>82</v>
      </c>
      <c r="J97" s="5" t="str">
        <f t="shared" si="11"/>
        <v xml:space="preserve">  </v>
      </c>
    </row>
    <row r="98" spans="1:10" hidden="1" x14ac:dyDescent="0.2">
      <c r="A98" s="1">
        <v>83</v>
      </c>
      <c r="J98" s="5" t="str">
        <f t="shared" si="11"/>
        <v xml:space="preserve">  </v>
      </c>
    </row>
    <row r="99" spans="1:10" hidden="1" x14ac:dyDescent="0.2">
      <c r="A99" s="1">
        <v>84</v>
      </c>
      <c r="J99" s="5" t="str">
        <f t="shared" si="11"/>
        <v xml:space="preserve">  </v>
      </c>
    </row>
    <row r="100" spans="1:10" hidden="1" x14ac:dyDescent="0.2">
      <c r="A100" s="1">
        <v>85</v>
      </c>
      <c r="J100" s="5" t="str">
        <f t="shared" si="11"/>
        <v xml:space="preserve">  </v>
      </c>
    </row>
    <row r="101" spans="1:10" hidden="1" x14ac:dyDescent="0.2">
      <c r="A101" s="1">
        <v>86</v>
      </c>
      <c r="J101" s="5" t="str">
        <f t="shared" si="11"/>
        <v xml:space="preserve">  </v>
      </c>
    </row>
    <row r="102" spans="1:10" hidden="1" x14ac:dyDescent="0.2">
      <c r="A102" s="1">
        <v>87</v>
      </c>
      <c r="J102" s="5" t="str">
        <f t="shared" si="11"/>
        <v xml:space="preserve">  </v>
      </c>
    </row>
    <row r="103" spans="1:10" hidden="1" x14ac:dyDescent="0.2">
      <c r="A103" s="1">
        <v>88</v>
      </c>
      <c r="J103" s="5" t="str">
        <f t="shared" si="11"/>
        <v xml:space="preserve">  </v>
      </c>
    </row>
    <row r="104" spans="1:10" hidden="1" x14ac:dyDescent="0.2">
      <c r="A104" s="1">
        <v>89</v>
      </c>
      <c r="J104" s="5" t="str">
        <f t="shared" si="11"/>
        <v xml:space="preserve">  </v>
      </c>
    </row>
    <row r="105" spans="1:10" hidden="1" x14ac:dyDescent="0.2">
      <c r="A105" s="1">
        <v>90</v>
      </c>
      <c r="J105" s="5" t="str">
        <f t="shared" si="11"/>
        <v xml:space="preserve">  </v>
      </c>
    </row>
    <row r="106" spans="1:10" hidden="1" x14ac:dyDescent="0.2">
      <c r="A106" s="1">
        <v>91</v>
      </c>
      <c r="J106" s="5" t="str">
        <f t="shared" si="11"/>
        <v xml:space="preserve">  </v>
      </c>
    </row>
    <row r="107" spans="1:10" hidden="1" x14ac:dyDescent="0.2">
      <c r="A107" s="1">
        <v>92</v>
      </c>
      <c r="J107" s="5" t="str">
        <f t="shared" si="11"/>
        <v xml:space="preserve">  </v>
      </c>
    </row>
    <row r="108" spans="1:10" hidden="1" x14ac:dyDescent="0.2">
      <c r="A108" s="1">
        <v>93</v>
      </c>
      <c r="J108" s="5" t="str">
        <f t="shared" si="11"/>
        <v xml:space="preserve">  </v>
      </c>
    </row>
    <row r="109" spans="1:10" hidden="1" x14ac:dyDescent="0.2">
      <c r="A109" s="1">
        <v>94</v>
      </c>
      <c r="J109" s="5" t="str">
        <f t="shared" si="11"/>
        <v xml:space="preserve">  </v>
      </c>
    </row>
    <row r="110" spans="1:10" hidden="1" x14ac:dyDescent="0.2">
      <c r="A110" s="1">
        <v>95</v>
      </c>
      <c r="J110" s="5" t="str">
        <f t="shared" si="11"/>
        <v xml:space="preserve">  </v>
      </c>
    </row>
    <row r="111" spans="1:10" hidden="1" x14ac:dyDescent="0.2">
      <c r="A111" s="1">
        <v>96</v>
      </c>
      <c r="J111" s="5" t="str">
        <f t="shared" si="11"/>
        <v xml:space="preserve">  </v>
      </c>
    </row>
    <row r="112" spans="1:10" hidden="1" x14ac:dyDescent="0.2">
      <c r="A112" s="1">
        <v>97</v>
      </c>
      <c r="J112" s="5" t="str">
        <f t="shared" si="11"/>
        <v xml:space="preserve">  </v>
      </c>
    </row>
    <row r="113" spans="1:10" hidden="1" x14ac:dyDescent="0.2">
      <c r="A113" s="1">
        <v>98</v>
      </c>
      <c r="J113" s="5" t="str">
        <f t="shared" si="11"/>
        <v xml:space="preserve">  </v>
      </c>
    </row>
    <row r="114" spans="1:10" hidden="1" x14ac:dyDescent="0.2">
      <c r="A114" s="1">
        <v>99</v>
      </c>
      <c r="J114" s="5" t="str">
        <f t="shared" si="11"/>
        <v xml:space="preserve">  </v>
      </c>
    </row>
    <row r="115" spans="1:10" hidden="1" x14ac:dyDescent="0.2">
      <c r="A115" s="1">
        <v>100</v>
      </c>
      <c r="J115" s="5" t="str">
        <f t="shared" si="11"/>
        <v xml:space="preserve">  </v>
      </c>
    </row>
  </sheetData>
  <mergeCells count="5">
    <mergeCell ref="A1:B1"/>
    <mergeCell ref="E1:G1"/>
    <mergeCell ref="A7:B7"/>
    <mergeCell ref="C7:D7"/>
    <mergeCell ref="E7:G7"/>
  </mergeCells>
  <dataValidations count="1">
    <dataValidation type="list" allowBlank="1" showInputMessage="1" showErrorMessage="1" sqref="B16:B115" xr:uid="{B26B139E-1221-4504-8E5D-C49D02E3EAA5}">
      <formula1>$B$2:$B$5</formula1>
    </dataValidation>
  </dataValidations>
  <pageMargins left="0.78749999999999998" right="0.78749999999999998" top="0.92638888888888893" bottom="0.78749999999999998" header="0.78749999999999998" footer="0.51180555555555551"/>
  <pageSetup paperSize="9" firstPageNumber="0" orientation="portrait" horizontalDpi="300" verticalDpi="300" r:id="rId2"/>
  <headerFooter alignWithMargins="0"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1BA2-32F7-43C1-AD97-E50C02D11F39}">
  <sheetPr>
    <tabColor rgb="FF92D050"/>
  </sheetPr>
  <dimension ref="A1:W126"/>
  <sheetViews>
    <sheetView showOutlineSymbols="0" zoomScaleNormal="100" workbookViewId="0">
      <selection activeCell="I133" sqref="I133"/>
    </sheetView>
  </sheetViews>
  <sheetFormatPr defaultColWidth="11.5703125" defaultRowHeight="12.75" x14ac:dyDescent="0.2"/>
  <cols>
    <col min="1" max="1" width="3.7109375" style="1" customWidth="1"/>
    <col min="2" max="2" width="21.85546875" bestFit="1" customWidth="1"/>
    <col min="3" max="3" width="4.85546875" style="1" bestFit="1" customWidth="1"/>
    <col min="4" max="4" width="20.140625" bestFit="1" customWidth="1"/>
    <col min="5" max="5" width="3.28515625" style="1" bestFit="1" customWidth="1"/>
    <col min="6" max="6" width="2" style="1" customWidth="1"/>
    <col min="7" max="7" width="3.28515625" style="1" bestFit="1" customWidth="1"/>
    <col min="8" max="8" width="6.140625" style="1" customWidth="1"/>
    <col min="9" max="9" width="12" style="1" customWidth="1"/>
    <col min="10" max="10" width="2.5703125" hidden="1" customWidth="1"/>
    <col min="11" max="11" width="2" hidden="1" customWidth="1"/>
    <col min="12" max="13" width="2.5703125" hidden="1" customWidth="1"/>
    <col min="14" max="14" width="7.42578125" hidden="1" customWidth="1"/>
    <col min="15" max="15" width="7.28515625" hidden="1" customWidth="1"/>
    <col min="16" max="21" width="11.5703125" hidden="1" customWidth="1"/>
    <col min="22" max="22" width="20.140625" bestFit="1" customWidth="1"/>
    <col min="23" max="23" width="13.7109375" bestFit="1" customWidth="1"/>
    <col min="24" max="25" width="17.7109375" bestFit="1" customWidth="1"/>
    <col min="26" max="26" width="14.42578125" bestFit="1" customWidth="1"/>
  </cols>
  <sheetData>
    <row r="1" spans="1:21" x14ac:dyDescent="0.2">
      <c r="A1" s="15" t="s">
        <v>22</v>
      </c>
      <c r="B1" s="15"/>
      <c r="C1" s="8"/>
      <c r="D1" s="8" t="s">
        <v>0</v>
      </c>
      <c r="E1" s="15" t="s">
        <v>5</v>
      </c>
      <c r="F1" s="15"/>
      <c r="G1" s="15"/>
      <c r="H1" s="8" t="s">
        <v>4</v>
      </c>
      <c r="I1" s="10" t="s">
        <v>6</v>
      </c>
    </row>
    <row r="2" spans="1:21" x14ac:dyDescent="0.2">
      <c r="A2" s="1" t="s">
        <v>46</v>
      </c>
      <c r="B2" s="5" t="s">
        <v>12</v>
      </c>
      <c r="D2" s="1" t="s">
        <v>61</v>
      </c>
      <c r="E2" s="1">
        <f>SUMIF($N$10:$N$24,A2,$O$10:$O$24)+SUMIF($R$10:$R$24,A2,$S$10:$S$24)</f>
        <v>6</v>
      </c>
      <c r="F2" s="1" t="s">
        <v>3</v>
      </c>
      <c r="G2" s="1">
        <f>SUMIF($N$10:$N$24,A2,$P$10:$P$24)+SUMIF($R$10:$R$24,A2,$T$10:$T$24)</f>
        <v>7</v>
      </c>
      <c r="H2" s="1">
        <f>SUMIF($N$10:$N$24,A2,$Q$10:$Q$24)+SUMIF($R$10:$R$24,A2,$U$10:$U$24)</f>
        <v>9</v>
      </c>
      <c r="I2" s="1">
        <v>3</v>
      </c>
    </row>
    <row r="3" spans="1:21" x14ac:dyDescent="0.2">
      <c r="A3" s="1" t="s">
        <v>47</v>
      </c>
      <c r="B3" s="5" t="s">
        <v>13</v>
      </c>
      <c r="D3" s="1" t="s">
        <v>61</v>
      </c>
      <c r="E3" s="1">
        <f t="shared" ref="E3:E7" si="0">SUMIF($N$10:$N$24,A3,$O$10:$O$24)+SUMIF($R$10:$R$24,A3,$S$10:$S$24)</f>
        <v>4</v>
      </c>
      <c r="F3" s="1" t="s">
        <v>3</v>
      </c>
      <c r="G3" s="1">
        <f t="shared" ref="G3:G7" si="1">SUMIF($N$10:$N$24,A3,$P$10:$P$24)+SUMIF($R$10:$R$24,A3,$T$10:$T$24)</f>
        <v>13</v>
      </c>
      <c r="H3" s="1">
        <f t="shared" ref="H3:H7" si="2">SUMIF($N$10:$N$24,A3,$Q$10:$Q$24)+SUMIF($R$10:$R$24,A3,$U$10:$U$24)</f>
        <v>3</v>
      </c>
      <c r="I3" s="1">
        <v>6</v>
      </c>
    </row>
    <row r="4" spans="1:21" x14ac:dyDescent="0.2">
      <c r="A4" s="1" t="s">
        <v>48</v>
      </c>
      <c r="B4" s="5" t="s">
        <v>112</v>
      </c>
      <c r="D4" s="1" t="s">
        <v>61</v>
      </c>
      <c r="E4" s="1">
        <f t="shared" si="0"/>
        <v>4</v>
      </c>
      <c r="F4" s="1" t="s">
        <v>3</v>
      </c>
      <c r="G4" s="1">
        <f t="shared" si="1"/>
        <v>16</v>
      </c>
      <c r="H4" s="1">
        <f>SUMIF($N$10:$N$24,A4,$Q$10:$Q$24)+SUMIF($R$10:$R$24,A4,$U$10:$U$24)</f>
        <v>3</v>
      </c>
      <c r="I4" s="1">
        <v>4</v>
      </c>
    </row>
    <row r="5" spans="1:21" x14ac:dyDescent="0.2">
      <c r="A5" s="1" t="s">
        <v>49</v>
      </c>
      <c r="B5" s="5" t="s">
        <v>71</v>
      </c>
      <c r="D5" s="1" t="s">
        <v>61</v>
      </c>
      <c r="E5" s="1">
        <f t="shared" si="0"/>
        <v>4</v>
      </c>
      <c r="F5" s="1" t="s">
        <v>3</v>
      </c>
      <c r="G5" s="1">
        <f t="shared" si="1"/>
        <v>12</v>
      </c>
      <c r="H5" s="1">
        <f t="shared" si="2"/>
        <v>3</v>
      </c>
      <c r="I5" s="1">
        <v>5</v>
      </c>
    </row>
    <row r="6" spans="1:21" x14ac:dyDescent="0.2">
      <c r="A6" s="1" t="s">
        <v>70</v>
      </c>
      <c r="B6" s="5" t="s">
        <v>113</v>
      </c>
      <c r="D6" s="1" t="s">
        <v>61</v>
      </c>
      <c r="E6" s="1">
        <f t="shared" si="0"/>
        <v>19</v>
      </c>
      <c r="F6" s="1" t="s">
        <v>3</v>
      </c>
      <c r="G6" s="1">
        <f t="shared" si="1"/>
        <v>4</v>
      </c>
      <c r="H6" s="1">
        <f t="shared" si="2"/>
        <v>12</v>
      </c>
      <c r="I6" s="1">
        <v>2</v>
      </c>
    </row>
    <row r="7" spans="1:21" x14ac:dyDescent="0.2">
      <c r="A7" s="1" t="s">
        <v>111</v>
      </c>
      <c r="B7" s="5" t="s">
        <v>114</v>
      </c>
      <c r="D7" s="1" t="s">
        <v>61</v>
      </c>
      <c r="E7" s="1">
        <f t="shared" si="0"/>
        <v>18</v>
      </c>
      <c r="G7" s="1">
        <f t="shared" si="1"/>
        <v>3</v>
      </c>
      <c r="H7" s="1">
        <f t="shared" si="2"/>
        <v>15</v>
      </c>
      <c r="I7" s="1">
        <v>1</v>
      </c>
    </row>
    <row r="9" spans="1:21" x14ac:dyDescent="0.2">
      <c r="A9" s="15" t="s">
        <v>59</v>
      </c>
      <c r="B9" s="15"/>
      <c r="C9" s="15" t="s">
        <v>109</v>
      </c>
      <c r="D9" s="15"/>
      <c r="E9" s="15" t="s">
        <v>57</v>
      </c>
      <c r="F9" s="15"/>
      <c r="G9" s="15"/>
      <c r="H9" s="8" t="s">
        <v>55</v>
      </c>
      <c r="I9" s="8" t="s">
        <v>1</v>
      </c>
      <c r="N9" s="1" t="s">
        <v>25</v>
      </c>
      <c r="O9" s="1" t="s">
        <v>26</v>
      </c>
      <c r="P9" s="1" t="s">
        <v>27</v>
      </c>
      <c r="Q9" s="1" t="s">
        <v>31</v>
      </c>
      <c r="R9" s="1" t="s">
        <v>28</v>
      </c>
      <c r="S9" s="1" t="s">
        <v>29</v>
      </c>
      <c r="T9" s="1" t="s">
        <v>30</v>
      </c>
      <c r="U9" s="1" t="s">
        <v>32</v>
      </c>
    </row>
    <row r="10" spans="1:21" x14ac:dyDescent="0.2">
      <c r="A10" s="1">
        <v>1</v>
      </c>
      <c r="B10" t="str">
        <f>VLOOKUP(J10,$A$2:$B$7,2,FALSE)</f>
        <v>TJ KSNP Sedlec A</v>
      </c>
      <c r="C10" s="1" t="s">
        <v>2</v>
      </c>
      <c r="D10" t="str">
        <f>VLOOKUP(L10,$A$2:$B$7,2,FALSE)</f>
        <v>TJ KSNP Sedlec B</v>
      </c>
      <c r="E10" s="1">
        <v>1</v>
      </c>
      <c r="F10" s="1" t="s">
        <v>3</v>
      </c>
      <c r="G10" s="1">
        <v>0</v>
      </c>
      <c r="H10" s="7">
        <v>1</v>
      </c>
      <c r="J10" s="1" t="s">
        <v>46</v>
      </c>
      <c r="K10" s="1" t="s">
        <v>2</v>
      </c>
      <c r="L10" s="1" t="s">
        <v>47</v>
      </c>
      <c r="M10" s="1"/>
      <c r="N10" t="str">
        <f t="shared" ref="N10:N24" si="3">J10</f>
        <v>C1</v>
      </c>
      <c r="O10">
        <f t="shared" ref="O10:O19" si="4">E10</f>
        <v>1</v>
      </c>
      <c r="P10">
        <f t="shared" ref="P10:P19" si="5">G10</f>
        <v>0</v>
      </c>
      <c r="Q10">
        <f t="shared" ref="Q10:Q19" si="6">IF(OR(E10="",G10=""),0,IF(E10=G10,1,IF(E10&gt;G10,3,0)))</f>
        <v>3</v>
      </c>
      <c r="R10" t="str">
        <f t="shared" ref="R10:R24" si="7">L10</f>
        <v>C2</v>
      </c>
      <c r="S10">
        <f t="shared" ref="S10:S19" si="8">G10</f>
        <v>0</v>
      </c>
      <c r="T10">
        <f t="shared" ref="T10:T19" si="9">E10</f>
        <v>1</v>
      </c>
      <c r="U10">
        <f t="shared" ref="U10:U19" si="10">IF(OR(E10="",G10=""),0,IF(E10=G10,1,IF(G10&gt;E10,3,0)))</f>
        <v>0</v>
      </c>
    </row>
    <row r="11" spans="1:21" x14ac:dyDescent="0.2">
      <c r="A11" s="1">
        <v>2</v>
      </c>
      <c r="B11" t="str">
        <f t="shared" ref="B11:B24" si="11">VLOOKUP(J11,$A$2:$B$7,2,FALSE)</f>
        <v>Junior Sadov</v>
      </c>
      <c r="C11" s="1" t="s">
        <v>2</v>
      </c>
      <c r="D11" t="str">
        <f t="shared" ref="D11:D24" si="12">VLOOKUP(L11,$A$2:$B$7,2,FALSE)</f>
        <v>Slavoj Žatec</v>
      </c>
      <c r="E11" s="1">
        <v>2</v>
      </c>
      <c r="F11" s="1" t="s">
        <v>3</v>
      </c>
      <c r="G11" s="1">
        <v>0</v>
      </c>
      <c r="H11" s="7" t="s">
        <v>40</v>
      </c>
      <c r="J11" s="1" t="s">
        <v>48</v>
      </c>
      <c r="K11" s="1" t="s">
        <v>2</v>
      </c>
      <c r="L11" s="1" t="s">
        <v>49</v>
      </c>
      <c r="M11" s="1"/>
      <c r="N11" t="str">
        <f t="shared" si="3"/>
        <v>C3</v>
      </c>
      <c r="O11">
        <f t="shared" si="4"/>
        <v>2</v>
      </c>
      <c r="P11">
        <f t="shared" si="5"/>
        <v>0</v>
      </c>
      <c r="Q11">
        <f t="shared" si="6"/>
        <v>3</v>
      </c>
      <c r="R11" t="str">
        <f t="shared" si="7"/>
        <v>C4</v>
      </c>
      <c r="S11">
        <f t="shared" si="8"/>
        <v>0</v>
      </c>
      <c r="T11">
        <f t="shared" si="9"/>
        <v>2</v>
      </c>
      <c r="U11">
        <f t="shared" si="10"/>
        <v>0</v>
      </c>
    </row>
    <row r="12" spans="1:21" x14ac:dyDescent="0.2">
      <c r="A12" s="1">
        <v>5</v>
      </c>
      <c r="B12" t="str">
        <f t="shared" si="11"/>
        <v>TJ KSNP Sedlec A</v>
      </c>
      <c r="C12" s="1" t="s">
        <v>2</v>
      </c>
      <c r="D12" t="str">
        <f t="shared" si="12"/>
        <v>Junior Sadov</v>
      </c>
      <c r="E12" s="1">
        <v>3</v>
      </c>
      <c r="F12" s="1" t="s">
        <v>3</v>
      </c>
      <c r="G12" s="1">
        <v>0</v>
      </c>
      <c r="H12" s="7" t="s">
        <v>56</v>
      </c>
      <c r="J12" s="1" t="s">
        <v>46</v>
      </c>
      <c r="K12" s="1" t="s">
        <v>2</v>
      </c>
      <c r="L12" s="1" t="s">
        <v>48</v>
      </c>
      <c r="M12" s="1"/>
      <c r="N12" t="str">
        <f t="shared" si="3"/>
        <v>C1</v>
      </c>
      <c r="O12">
        <f t="shared" si="4"/>
        <v>3</v>
      </c>
      <c r="P12">
        <f t="shared" si="5"/>
        <v>0</v>
      </c>
      <c r="Q12">
        <f t="shared" si="6"/>
        <v>3</v>
      </c>
      <c r="R12" t="str">
        <f t="shared" si="7"/>
        <v>C3</v>
      </c>
      <c r="S12">
        <f t="shared" si="8"/>
        <v>0</v>
      </c>
      <c r="T12">
        <f t="shared" si="9"/>
        <v>3</v>
      </c>
      <c r="U12">
        <f t="shared" si="10"/>
        <v>0</v>
      </c>
    </row>
    <row r="13" spans="1:21" x14ac:dyDescent="0.2">
      <c r="A13" s="1">
        <v>6</v>
      </c>
      <c r="B13" t="str">
        <f t="shared" si="11"/>
        <v>VFC Plauen 1</v>
      </c>
      <c r="C13" s="1" t="s">
        <v>2</v>
      </c>
      <c r="D13" t="str">
        <f t="shared" si="12"/>
        <v>VFC Plauen 2</v>
      </c>
      <c r="E13" s="1">
        <v>1</v>
      </c>
      <c r="F13" s="1" t="s">
        <v>3</v>
      </c>
      <c r="G13" s="1">
        <v>2</v>
      </c>
      <c r="H13" s="7" t="s">
        <v>40</v>
      </c>
      <c r="J13" s="1" t="s">
        <v>70</v>
      </c>
      <c r="K13" s="1" t="s">
        <v>2</v>
      </c>
      <c r="L13" s="1" t="s">
        <v>111</v>
      </c>
      <c r="M13" s="1"/>
      <c r="N13" t="str">
        <f t="shared" si="3"/>
        <v>C5</v>
      </c>
      <c r="O13">
        <f t="shared" si="4"/>
        <v>1</v>
      </c>
      <c r="P13">
        <f t="shared" si="5"/>
        <v>2</v>
      </c>
      <c r="Q13">
        <f t="shared" si="6"/>
        <v>0</v>
      </c>
      <c r="R13" t="str">
        <f t="shared" si="7"/>
        <v>C6</v>
      </c>
      <c r="S13">
        <f t="shared" si="8"/>
        <v>2</v>
      </c>
      <c r="T13">
        <f t="shared" si="9"/>
        <v>1</v>
      </c>
      <c r="U13">
        <f t="shared" si="10"/>
        <v>3</v>
      </c>
    </row>
    <row r="14" spans="1:21" x14ac:dyDescent="0.2">
      <c r="A14" s="1">
        <v>9</v>
      </c>
      <c r="B14" t="str">
        <f t="shared" si="11"/>
        <v>VFC Plauen 1</v>
      </c>
      <c r="C14" s="1" t="s">
        <v>2</v>
      </c>
      <c r="D14" t="str">
        <f t="shared" si="12"/>
        <v>Slavoj Žatec</v>
      </c>
      <c r="E14" s="1">
        <v>4</v>
      </c>
      <c r="F14" s="1" t="s">
        <v>3</v>
      </c>
      <c r="G14" s="1">
        <v>0</v>
      </c>
      <c r="H14" s="7" t="s">
        <v>56</v>
      </c>
      <c r="J14" s="1" t="s">
        <v>70</v>
      </c>
      <c r="K14" s="1" t="s">
        <v>2</v>
      </c>
      <c r="L14" s="1" t="s">
        <v>49</v>
      </c>
      <c r="M14" s="1"/>
      <c r="N14" t="str">
        <f t="shared" si="3"/>
        <v>C5</v>
      </c>
      <c r="O14">
        <f t="shared" si="4"/>
        <v>4</v>
      </c>
      <c r="P14">
        <f t="shared" si="5"/>
        <v>0</v>
      </c>
      <c r="Q14">
        <f t="shared" si="6"/>
        <v>3</v>
      </c>
      <c r="R14" t="str">
        <f t="shared" si="7"/>
        <v>C4</v>
      </c>
      <c r="S14">
        <f t="shared" si="8"/>
        <v>0</v>
      </c>
      <c r="T14">
        <f t="shared" si="9"/>
        <v>4</v>
      </c>
      <c r="U14">
        <f t="shared" si="10"/>
        <v>0</v>
      </c>
    </row>
    <row r="15" spans="1:21" x14ac:dyDescent="0.2">
      <c r="A15" s="1">
        <v>10</v>
      </c>
      <c r="B15" t="str">
        <f t="shared" si="11"/>
        <v>TJ KSNP Sedlec B</v>
      </c>
      <c r="C15" s="1" t="s">
        <v>2</v>
      </c>
      <c r="D15" t="str">
        <f t="shared" si="12"/>
        <v>VFC Plauen 2</v>
      </c>
      <c r="E15" s="1">
        <v>0</v>
      </c>
      <c r="F15" s="1" t="s">
        <v>3</v>
      </c>
      <c r="G15" s="1">
        <v>4</v>
      </c>
      <c r="H15" s="7" t="s">
        <v>40</v>
      </c>
      <c r="J15" s="1" t="s">
        <v>47</v>
      </c>
      <c r="K15" s="1" t="s">
        <v>2</v>
      </c>
      <c r="L15" s="1" t="s">
        <v>111</v>
      </c>
      <c r="M15" s="1"/>
      <c r="N15" t="str">
        <f t="shared" si="3"/>
        <v>C2</v>
      </c>
      <c r="O15">
        <f t="shared" si="4"/>
        <v>0</v>
      </c>
      <c r="P15">
        <f t="shared" si="5"/>
        <v>4</v>
      </c>
      <c r="Q15">
        <f t="shared" si="6"/>
        <v>0</v>
      </c>
      <c r="R15" t="str">
        <f t="shared" si="7"/>
        <v>C6</v>
      </c>
      <c r="S15">
        <f t="shared" si="8"/>
        <v>4</v>
      </c>
      <c r="T15">
        <f t="shared" si="9"/>
        <v>0</v>
      </c>
      <c r="U15">
        <f t="shared" si="10"/>
        <v>3</v>
      </c>
    </row>
    <row r="16" spans="1:21" x14ac:dyDescent="0.2">
      <c r="A16" s="1">
        <v>13</v>
      </c>
      <c r="B16" t="str">
        <f t="shared" si="11"/>
        <v>VFC Plauen 1</v>
      </c>
      <c r="C16" s="1" t="s">
        <v>2</v>
      </c>
      <c r="D16" t="str">
        <f t="shared" si="12"/>
        <v>Junior Sadov</v>
      </c>
      <c r="E16" s="1">
        <v>6</v>
      </c>
      <c r="F16" s="1" t="s">
        <v>3</v>
      </c>
      <c r="G16" s="1">
        <v>1</v>
      </c>
      <c r="H16" s="7" t="s">
        <v>56</v>
      </c>
      <c r="J16" s="1" t="s">
        <v>70</v>
      </c>
      <c r="K16" s="1" t="s">
        <v>2</v>
      </c>
      <c r="L16" s="1" t="s">
        <v>48</v>
      </c>
      <c r="M16" s="1"/>
      <c r="N16" t="str">
        <f t="shared" si="3"/>
        <v>C5</v>
      </c>
      <c r="O16">
        <f t="shared" si="4"/>
        <v>6</v>
      </c>
      <c r="P16">
        <f t="shared" si="5"/>
        <v>1</v>
      </c>
      <c r="Q16">
        <f t="shared" si="6"/>
        <v>3</v>
      </c>
      <c r="R16" t="str">
        <f t="shared" si="7"/>
        <v>C3</v>
      </c>
      <c r="S16">
        <f t="shared" si="8"/>
        <v>1</v>
      </c>
      <c r="T16">
        <f t="shared" si="9"/>
        <v>6</v>
      </c>
      <c r="U16">
        <f t="shared" si="10"/>
        <v>0</v>
      </c>
    </row>
    <row r="17" spans="1:23" x14ac:dyDescent="0.2">
      <c r="A17" s="1">
        <v>14</v>
      </c>
      <c r="B17" t="str">
        <f t="shared" si="11"/>
        <v>TJ KSNP Sedlec A</v>
      </c>
      <c r="C17" s="1" t="s">
        <v>2</v>
      </c>
      <c r="D17" t="str">
        <f t="shared" si="12"/>
        <v>Slavoj Žatec</v>
      </c>
      <c r="E17" s="1">
        <v>1</v>
      </c>
      <c r="F17" s="1" t="s">
        <v>3</v>
      </c>
      <c r="G17" s="1">
        <v>0</v>
      </c>
      <c r="H17" s="7" t="s">
        <v>40</v>
      </c>
      <c r="J17" s="1" t="s">
        <v>46</v>
      </c>
      <c r="K17" s="1" t="s">
        <v>2</v>
      </c>
      <c r="L17" s="1" t="s">
        <v>49</v>
      </c>
      <c r="M17" s="1"/>
      <c r="N17" t="str">
        <f t="shared" si="3"/>
        <v>C1</v>
      </c>
      <c r="O17">
        <f t="shared" si="4"/>
        <v>1</v>
      </c>
      <c r="P17">
        <f t="shared" si="5"/>
        <v>0</v>
      </c>
      <c r="Q17">
        <f t="shared" si="6"/>
        <v>3</v>
      </c>
      <c r="R17" t="str">
        <f t="shared" si="7"/>
        <v>C4</v>
      </c>
      <c r="S17">
        <f t="shared" si="8"/>
        <v>0</v>
      </c>
      <c r="T17">
        <f t="shared" si="9"/>
        <v>1</v>
      </c>
      <c r="U17">
        <f t="shared" si="10"/>
        <v>0</v>
      </c>
    </row>
    <row r="18" spans="1:23" x14ac:dyDescent="0.2">
      <c r="A18" s="1">
        <v>17</v>
      </c>
      <c r="B18" t="str">
        <f t="shared" si="11"/>
        <v>VFC Plauen 2</v>
      </c>
      <c r="C18" s="1" t="s">
        <v>2</v>
      </c>
      <c r="D18" t="str">
        <f t="shared" si="12"/>
        <v>TJ KSNP Sedlec A</v>
      </c>
      <c r="E18" s="1">
        <v>3</v>
      </c>
      <c r="F18" s="1" t="s">
        <v>3</v>
      </c>
      <c r="G18" s="1">
        <v>1</v>
      </c>
      <c r="H18" s="7" t="s">
        <v>56</v>
      </c>
      <c r="J18" s="1" t="s">
        <v>111</v>
      </c>
      <c r="K18" s="1" t="s">
        <v>2</v>
      </c>
      <c r="L18" s="1" t="s">
        <v>46</v>
      </c>
      <c r="M18" s="1"/>
      <c r="N18" t="str">
        <f t="shared" si="3"/>
        <v>C6</v>
      </c>
      <c r="O18">
        <f t="shared" si="4"/>
        <v>3</v>
      </c>
      <c r="P18">
        <f t="shared" si="5"/>
        <v>1</v>
      </c>
      <c r="Q18">
        <f t="shared" si="6"/>
        <v>3</v>
      </c>
      <c r="R18" t="str">
        <f t="shared" si="7"/>
        <v>C1</v>
      </c>
      <c r="S18">
        <f t="shared" si="8"/>
        <v>1</v>
      </c>
      <c r="T18">
        <f t="shared" si="9"/>
        <v>3</v>
      </c>
      <c r="U18">
        <f t="shared" si="10"/>
        <v>0</v>
      </c>
    </row>
    <row r="19" spans="1:23" x14ac:dyDescent="0.2">
      <c r="A19" s="1">
        <v>18</v>
      </c>
      <c r="B19" t="str">
        <f t="shared" si="11"/>
        <v>TJ KSNP Sedlec B</v>
      </c>
      <c r="C19" s="1" t="s">
        <v>2</v>
      </c>
      <c r="D19" t="str">
        <f t="shared" si="12"/>
        <v>Junior Sadov</v>
      </c>
      <c r="E19" s="1">
        <v>2</v>
      </c>
      <c r="F19" s="1" t="s">
        <v>3</v>
      </c>
      <c r="G19" s="1">
        <v>1</v>
      </c>
      <c r="H19" s="7" t="s">
        <v>40</v>
      </c>
      <c r="J19" s="1" t="s">
        <v>47</v>
      </c>
      <c r="K19" s="1" t="s">
        <v>2</v>
      </c>
      <c r="L19" s="1" t="s">
        <v>48</v>
      </c>
      <c r="M19" s="1"/>
      <c r="N19" t="str">
        <f t="shared" si="3"/>
        <v>C2</v>
      </c>
      <c r="O19">
        <f t="shared" si="4"/>
        <v>2</v>
      </c>
      <c r="P19">
        <f t="shared" si="5"/>
        <v>1</v>
      </c>
      <c r="Q19">
        <f t="shared" si="6"/>
        <v>3</v>
      </c>
      <c r="R19" t="str">
        <f t="shared" si="7"/>
        <v>C3</v>
      </c>
      <c r="S19">
        <f t="shared" si="8"/>
        <v>1</v>
      </c>
      <c r="T19">
        <f t="shared" si="9"/>
        <v>2</v>
      </c>
      <c r="U19">
        <f t="shared" si="10"/>
        <v>0</v>
      </c>
    </row>
    <row r="20" spans="1:23" x14ac:dyDescent="0.2">
      <c r="A20" s="1">
        <v>21</v>
      </c>
      <c r="B20" t="str">
        <f t="shared" si="11"/>
        <v>VFC Plauen 1</v>
      </c>
      <c r="D20" t="str">
        <f t="shared" si="12"/>
        <v>TJ KSNP Sedlec A</v>
      </c>
      <c r="E20" s="1">
        <v>4</v>
      </c>
      <c r="F20" s="1" t="s">
        <v>3</v>
      </c>
      <c r="G20" s="1">
        <v>0</v>
      </c>
      <c r="H20" s="7" t="s">
        <v>56</v>
      </c>
      <c r="J20" s="1" t="s">
        <v>70</v>
      </c>
      <c r="K20" s="1" t="s">
        <v>2</v>
      </c>
      <c r="L20" s="1" t="s">
        <v>46</v>
      </c>
      <c r="M20" s="1"/>
      <c r="N20" t="str">
        <f t="shared" si="3"/>
        <v>C5</v>
      </c>
      <c r="O20">
        <f t="shared" ref="O20:O24" si="13">E20</f>
        <v>4</v>
      </c>
      <c r="P20">
        <f t="shared" ref="P20:P24" si="14">G20</f>
        <v>0</v>
      </c>
      <c r="Q20">
        <f t="shared" ref="Q20:Q24" si="15">IF(OR(E20="",G20=""),0,IF(E20=G20,1,IF(E20&gt;G20,3,0)))</f>
        <v>3</v>
      </c>
      <c r="R20" t="str">
        <f t="shared" si="7"/>
        <v>C1</v>
      </c>
      <c r="S20">
        <f t="shared" ref="S20:S24" si="16">G20</f>
        <v>0</v>
      </c>
      <c r="T20">
        <f t="shared" ref="T20:T24" si="17">E20</f>
        <v>4</v>
      </c>
      <c r="U20">
        <f t="shared" ref="U20:U24" si="18">IF(OR(E20="",G20=""),0,IF(E20=G20,1,IF(G20&gt;E20,3,0)))</f>
        <v>0</v>
      </c>
    </row>
    <row r="21" spans="1:23" x14ac:dyDescent="0.2">
      <c r="A21" s="1">
        <v>22</v>
      </c>
      <c r="B21" t="str">
        <f t="shared" si="11"/>
        <v>Slavoj Žatec</v>
      </c>
      <c r="D21" t="str">
        <f t="shared" si="12"/>
        <v>VFC Plauen 2</v>
      </c>
      <c r="E21" s="1">
        <v>1</v>
      </c>
      <c r="F21" s="1" t="s">
        <v>3</v>
      </c>
      <c r="G21" s="1">
        <v>4</v>
      </c>
      <c r="H21" s="7" t="s">
        <v>40</v>
      </c>
      <c r="J21" s="1" t="s">
        <v>49</v>
      </c>
      <c r="K21" s="1" t="s">
        <v>2</v>
      </c>
      <c r="L21" s="1" t="s">
        <v>111</v>
      </c>
      <c r="M21" s="1"/>
      <c r="N21" t="str">
        <f t="shared" si="3"/>
        <v>C4</v>
      </c>
      <c r="O21">
        <f t="shared" si="13"/>
        <v>1</v>
      </c>
      <c r="P21">
        <f t="shared" si="14"/>
        <v>4</v>
      </c>
      <c r="Q21">
        <f t="shared" si="15"/>
        <v>0</v>
      </c>
      <c r="R21" t="str">
        <f t="shared" si="7"/>
        <v>C6</v>
      </c>
      <c r="S21">
        <f t="shared" si="16"/>
        <v>4</v>
      </c>
      <c r="T21">
        <f t="shared" si="17"/>
        <v>1</v>
      </c>
      <c r="U21">
        <f t="shared" si="18"/>
        <v>3</v>
      </c>
    </row>
    <row r="22" spans="1:23" x14ac:dyDescent="0.2">
      <c r="A22" s="1">
        <v>25</v>
      </c>
      <c r="B22" t="str">
        <f t="shared" si="11"/>
        <v>Junior Sadov</v>
      </c>
      <c r="D22" t="str">
        <f t="shared" si="12"/>
        <v>VFC Plauen 2</v>
      </c>
      <c r="E22" s="1">
        <v>0</v>
      </c>
      <c r="F22" s="1" t="s">
        <v>3</v>
      </c>
      <c r="G22" s="1">
        <v>5</v>
      </c>
      <c r="H22" s="7" t="s">
        <v>56</v>
      </c>
      <c r="J22" s="1" t="s">
        <v>48</v>
      </c>
      <c r="K22" s="1" t="s">
        <v>2</v>
      </c>
      <c r="L22" s="1" t="s">
        <v>111</v>
      </c>
      <c r="M22" s="1"/>
      <c r="N22" t="str">
        <f t="shared" si="3"/>
        <v>C3</v>
      </c>
      <c r="O22">
        <f t="shared" si="13"/>
        <v>0</v>
      </c>
      <c r="P22">
        <f t="shared" si="14"/>
        <v>5</v>
      </c>
      <c r="Q22">
        <f t="shared" si="15"/>
        <v>0</v>
      </c>
      <c r="R22" t="str">
        <f t="shared" si="7"/>
        <v>C6</v>
      </c>
      <c r="S22">
        <f t="shared" si="16"/>
        <v>5</v>
      </c>
      <c r="T22">
        <f t="shared" si="17"/>
        <v>0</v>
      </c>
      <c r="U22">
        <f t="shared" si="18"/>
        <v>3</v>
      </c>
    </row>
    <row r="23" spans="1:23" x14ac:dyDescent="0.2">
      <c r="A23" s="1">
        <v>26</v>
      </c>
      <c r="B23" t="str">
        <f t="shared" si="11"/>
        <v>TJ KSNP Sedlec B</v>
      </c>
      <c r="D23" t="str">
        <f t="shared" si="12"/>
        <v>VFC Plauen 1</v>
      </c>
      <c r="E23" s="1">
        <v>1</v>
      </c>
      <c r="F23" s="1" t="s">
        <v>3</v>
      </c>
      <c r="G23" s="1">
        <v>4</v>
      </c>
      <c r="H23" s="7" t="s">
        <v>40</v>
      </c>
      <c r="J23" s="1" t="s">
        <v>47</v>
      </c>
      <c r="K23" s="1" t="s">
        <v>2</v>
      </c>
      <c r="L23" s="1" t="s">
        <v>70</v>
      </c>
      <c r="M23" s="1"/>
      <c r="N23" t="str">
        <f t="shared" si="3"/>
        <v>C2</v>
      </c>
      <c r="O23">
        <f t="shared" si="13"/>
        <v>1</v>
      </c>
      <c r="P23">
        <f t="shared" si="14"/>
        <v>4</v>
      </c>
      <c r="Q23">
        <f t="shared" si="15"/>
        <v>0</v>
      </c>
      <c r="R23" t="str">
        <f t="shared" si="7"/>
        <v>C5</v>
      </c>
      <c r="S23">
        <f t="shared" si="16"/>
        <v>4</v>
      </c>
      <c r="T23">
        <f t="shared" si="17"/>
        <v>1</v>
      </c>
      <c r="U23">
        <f t="shared" si="18"/>
        <v>3</v>
      </c>
    </row>
    <row r="24" spans="1:23" x14ac:dyDescent="0.2">
      <c r="A24" s="1">
        <v>29</v>
      </c>
      <c r="B24" t="str">
        <f t="shared" si="11"/>
        <v>Slavoj Žatec</v>
      </c>
      <c r="D24" t="str">
        <f t="shared" si="12"/>
        <v>TJ KSNP Sedlec B</v>
      </c>
      <c r="E24" s="1">
        <v>3</v>
      </c>
      <c r="F24" s="1" t="s">
        <v>3</v>
      </c>
      <c r="G24" s="1">
        <v>1</v>
      </c>
      <c r="H24" s="7" t="s">
        <v>56</v>
      </c>
      <c r="J24" s="1" t="s">
        <v>49</v>
      </c>
      <c r="K24" s="1" t="s">
        <v>2</v>
      </c>
      <c r="L24" s="1" t="s">
        <v>47</v>
      </c>
      <c r="M24" s="1"/>
      <c r="N24" t="str">
        <f t="shared" si="3"/>
        <v>C4</v>
      </c>
      <c r="O24">
        <f t="shared" si="13"/>
        <v>3</v>
      </c>
      <c r="P24">
        <f t="shared" si="14"/>
        <v>1</v>
      </c>
      <c r="Q24">
        <f t="shared" si="15"/>
        <v>3</v>
      </c>
      <c r="R24" t="str">
        <f t="shared" si="7"/>
        <v>C2</v>
      </c>
      <c r="S24">
        <f t="shared" si="16"/>
        <v>1</v>
      </c>
      <c r="T24">
        <f t="shared" si="17"/>
        <v>3</v>
      </c>
      <c r="U24">
        <f t="shared" si="18"/>
        <v>0</v>
      </c>
    </row>
    <row r="25" spans="1:23" x14ac:dyDescent="0.2">
      <c r="H25" s="7"/>
      <c r="J25" s="1"/>
      <c r="K25" s="1"/>
      <c r="L25" s="1"/>
      <c r="M25" s="1"/>
    </row>
    <row r="26" spans="1:23" hidden="1" x14ac:dyDescent="0.2">
      <c r="A26" s="8"/>
      <c r="B26" s="8" t="s">
        <v>22</v>
      </c>
      <c r="C26" s="8" t="s">
        <v>20</v>
      </c>
      <c r="D26" s="8" t="s">
        <v>21</v>
      </c>
      <c r="E26" s="6" t="s">
        <v>34</v>
      </c>
      <c r="F26" s="6" t="s">
        <v>35</v>
      </c>
      <c r="G26" s="6" t="s">
        <v>36</v>
      </c>
      <c r="H26" s="6" t="s">
        <v>37</v>
      </c>
      <c r="I26" s="6" t="s">
        <v>38</v>
      </c>
      <c r="J26" s="1" t="s">
        <v>33</v>
      </c>
      <c r="V26" s="13" t="s">
        <v>58</v>
      </c>
      <c r="W26" t="s">
        <v>23</v>
      </c>
    </row>
    <row r="27" spans="1:23" hidden="1" x14ac:dyDescent="0.2">
      <c r="A27" s="1">
        <v>1</v>
      </c>
      <c r="B27" t="s">
        <v>12</v>
      </c>
      <c r="C27" s="7" t="s">
        <v>90</v>
      </c>
      <c r="D27">
        <v>1</v>
      </c>
      <c r="J27" s="5" t="str">
        <f t="shared" ref="J27:J90" si="19">IF(LEN(C27)=1,CONCATENATE(0,C27,"  ",B27),CONCATENATE(C27,"  ",B27))</f>
        <v>14  TJ KSNP Sedlec A</v>
      </c>
      <c r="V27" s="5" t="s">
        <v>132</v>
      </c>
      <c r="W27">
        <v>6</v>
      </c>
    </row>
    <row r="28" spans="1:23" hidden="1" x14ac:dyDescent="0.2">
      <c r="A28" s="1">
        <v>2</v>
      </c>
      <c r="B28" t="s">
        <v>112</v>
      </c>
      <c r="C28" s="7" t="s">
        <v>123</v>
      </c>
      <c r="D28">
        <v>2</v>
      </c>
      <c r="J28" s="5" t="str">
        <f t="shared" si="19"/>
        <v>77  Junior Sadov</v>
      </c>
      <c r="V28" s="5" t="s">
        <v>125</v>
      </c>
      <c r="W28">
        <v>6</v>
      </c>
    </row>
    <row r="29" spans="1:23" hidden="1" x14ac:dyDescent="0.2">
      <c r="A29" s="1">
        <v>3</v>
      </c>
      <c r="B29" t="s">
        <v>113</v>
      </c>
      <c r="C29" s="7" t="s">
        <v>119</v>
      </c>
      <c r="D29">
        <v>1</v>
      </c>
      <c r="J29" s="5" t="str">
        <f t="shared" si="19"/>
        <v>15  VFC Plauen 1</v>
      </c>
      <c r="V29" s="5" t="s">
        <v>126</v>
      </c>
      <c r="W29">
        <v>6</v>
      </c>
    </row>
    <row r="30" spans="1:23" hidden="1" x14ac:dyDescent="0.2">
      <c r="A30" s="1">
        <v>4</v>
      </c>
      <c r="B30" t="s">
        <v>114</v>
      </c>
      <c r="C30" s="7" t="s">
        <v>89</v>
      </c>
      <c r="D30">
        <v>1</v>
      </c>
      <c r="J30" s="5" t="str">
        <f t="shared" si="19"/>
        <v>06  VFC Plauen 2</v>
      </c>
      <c r="V30" s="5" t="s">
        <v>133</v>
      </c>
      <c r="W30">
        <v>3</v>
      </c>
    </row>
    <row r="31" spans="1:23" hidden="1" x14ac:dyDescent="0.2">
      <c r="A31" s="1">
        <v>5</v>
      </c>
      <c r="B31" t="s">
        <v>114</v>
      </c>
      <c r="C31" s="7" t="s">
        <v>115</v>
      </c>
      <c r="D31">
        <v>1</v>
      </c>
      <c r="J31" s="5" t="str">
        <f t="shared" si="19"/>
        <v>08  VFC Plauen 2</v>
      </c>
      <c r="V31" s="5" t="s">
        <v>127</v>
      </c>
      <c r="W31">
        <v>3</v>
      </c>
    </row>
    <row r="32" spans="1:23" hidden="1" x14ac:dyDescent="0.2">
      <c r="A32" s="1">
        <v>6</v>
      </c>
      <c r="B32" t="s">
        <v>12</v>
      </c>
      <c r="C32" s="7" t="s">
        <v>118</v>
      </c>
      <c r="D32">
        <v>2</v>
      </c>
      <c r="J32" s="5" t="str">
        <f t="shared" si="19"/>
        <v>13  TJ KSNP Sedlec A</v>
      </c>
      <c r="V32" s="5" t="s">
        <v>130</v>
      </c>
      <c r="W32">
        <v>3</v>
      </c>
    </row>
    <row r="33" spans="1:23" hidden="1" x14ac:dyDescent="0.2">
      <c r="A33" s="1">
        <v>7</v>
      </c>
      <c r="B33" t="s">
        <v>12</v>
      </c>
      <c r="C33" s="7" t="s">
        <v>96</v>
      </c>
      <c r="D33">
        <v>1</v>
      </c>
      <c r="J33" s="5" t="str">
        <f t="shared" si="19"/>
        <v>17  TJ KSNP Sedlec A</v>
      </c>
      <c r="V33" s="5" t="s">
        <v>161</v>
      </c>
      <c r="W33">
        <v>2</v>
      </c>
    </row>
    <row r="34" spans="1:23" hidden="1" x14ac:dyDescent="0.2">
      <c r="A34" s="1">
        <v>8</v>
      </c>
      <c r="B34" t="s">
        <v>113</v>
      </c>
      <c r="C34" s="7" t="s">
        <v>119</v>
      </c>
      <c r="D34">
        <v>1</v>
      </c>
      <c r="J34" s="5" t="str">
        <f t="shared" si="19"/>
        <v>15  VFC Plauen 1</v>
      </c>
      <c r="V34" s="5" t="s">
        <v>134</v>
      </c>
      <c r="W34">
        <v>2</v>
      </c>
    </row>
    <row r="35" spans="1:23" hidden="1" x14ac:dyDescent="0.2">
      <c r="A35" s="1">
        <v>9</v>
      </c>
      <c r="B35" t="s">
        <v>113</v>
      </c>
      <c r="C35" s="7" t="s">
        <v>85</v>
      </c>
      <c r="D35">
        <v>2</v>
      </c>
      <c r="J35" s="5" t="str">
        <f t="shared" si="19"/>
        <v>07  VFC Plauen 1</v>
      </c>
      <c r="V35" s="5" t="s">
        <v>131</v>
      </c>
      <c r="W35">
        <v>2</v>
      </c>
    </row>
    <row r="36" spans="1:23" hidden="1" x14ac:dyDescent="0.2">
      <c r="A36" s="1">
        <v>10</v>
      </c>
      <c r="B36" t="s">
        <v>113</v>
      </c>
      <c r="C36" s="7" t="s">
        <v>99</v>
      </c>
      <c r="D36">
        <v>1</v>
      </c>
      <c r="J36" s="5" t="str">
        <f t="shared" si="19"/>
        <v>05  VFC Plauen 1</v>
      </c>
      <c r="V36" s="5" t="s">
        <v>129</v>
      </c>
      <c r="W36">
        <v>2</v>
      </c>
    </row>
    <row r="37" spans="1:23" hidden="1" x14ac:dyDescent="0.2">
      <c r="A37" s="1">
        <v>11</v>
      </c>
      <c r="B37" t="s">
        <v>114</v>
      </c>
      <c r="C37" s="7" t="s">
        <v>122</v>
      </c>
      <c r="D37">
        <v>1</v>
      </c>
      <c r="J37" s="5" t="str">
        <f t="shared" si="19"/>
        <v>20  VFC Plauen 2</v>
      </c>
      <c r="V37" s="5" t="s">
        <v>128</v>
      </c>
      <c r="W37">
        <v>2</v>
      </c>
    </row>
    <row r="38" spans="1:23" hidden="1" x14ac:dyDescent="0.2">
      <c r="A38" s="1">
        <v>12</v>
      </c>
      <c r="B38" t="s">
        <v>114</v>
      </c>
      <c r="C38" s="7" t="s">
        <v>97</v>
      </c>
      <c r="D38">
        <v>1</v>
      </c>
      <c r="J38" s="5" t="str">
        <f t="shared" si="19"/>
        <v>16  VFC Plauen 2</v>
      </c>
      <c r="V38" s="5" t="s">
        <v>135</v>
      </c>
      <c r="W38">
        <v>2</v>
      </c>
    </row>
    <row r="39" spans="1:23" hidden="1" x14ac:dyDescent="0.2">
      <c r="A39" s="1">
        <v>13</v>
      </c>
      <c r="B39" t="s">
        <v>114</v>
      </c>
      <c r="C39" s="7" t="s">
        <v>86</v>
      </c>
      <c r="D39">
        <v>1</v>
      </c>
      <c r="J39" s="5" t="str">
        <f t="shared" si="19"/>
        <v>11  VFC Plauen 2</v>
      </c>
      <c r="V39" s="5" t="s">
        <v>137</v>
      </c>
      <c r="W39">
        <v>2</v>
      </c>
    </row>
    <row r="40" spans="1:23" hidden="1" x14ac:dyDescent="0.2">
      <c r="A40" s="1">
        <v>14</v>
      </c>
      <c r="B40" t="s">
        <v>114</v>
      </c>
      <c r="C40" s="7" t="s">
        <v>89</v>
      </c>
      <c r="D40">
        <v>1</v>
      </c>
      <c r="J40" s="5" t="str">
        <f t="shared" si="19"/>
        <v>06  VFC Plauen 2</v>
      </c>
      <c r="V40" s="5" t="s">
        <v>138</v>
      </c>
      <c r="W40">
        <v>2</v>
      </c>
    </row>
    <row r="41" spans="1:23" hidden="1" x14ac:dyDescent="0.2">
      <c r="A41" s="1">
        <v>15</v>
      </c>
      <c r="B41" t="s">
        <v>113</v>
      </c>
      <c r="C41" s="7" t="s">
        <v>116</v>
      </c>
      <c r="D41">
        <v>5</v>
      </c>
      <c r="J41" s="5" t="str">
        <f t="shared" si="19"/>
        <v>09  VFC Plauen 1</v>
      </c>
      <c r="V41" s="5" t="s">
        <v>162</v>
      </c>
      <c r="W41">
        <v>1</v>
      </c>
    </row>
    <row r="42" spans="1:23" hidden="1" x14ac:dyDescent="0.2">
      <c r="A42" s="1">
        <v>16</v>
      </c>
      <c r="B42" t="s">
        <v>113</v>
      </c>
      <c r="C42" s="7" t="s">
        <v>87</v>
      </c>
      <c r="D42">
        <v>1</v>
      </c>
      <c r="J42" s="5" t="str">
        <f t="shared" si="19"/>
        <v>10  VFC Plauen 1</v>
      </c>
      <c r="V42" s="5" t="s">
        <v>160</v>
      </c>
      <c r="W42">
        <v>1</v>
      </c>
    </row>
    <row r="43" spans="1:23" hidden="1" x14ac:dyDescent="0.2">
      <c r="A43" s="1">
        <v>17</v>
      </c>
      <c r="B43" t="s">
        <v>112</v>
      </c>
      <c r="C43" s="7" t="s">
        <v>123</v>
      </c>
      <c r="D43">
        <v>1</v>
      </c>
      <c r="J43" s="5" t="str">
        <f t="shared" si="19"/>
        <v>77  Junior Sadov</v>
      </c>
      <c r="V43" s="5" t="s">
        <v>92</v>
      </c>
      <c r="W43">
        <v>1</v>
      </c>
    </row>
    <row r="44" spans="1:23" hidden="1" x14ac:dyDescent="0.2">
      <c r="A44" s="1">
        <v>18</v>
      </c>
      <c r="B44" t="s">
        <v>12</v>
      </c>
      <c r="C44" s="7" t="s">
        <v>88</v>
      </c>
      <c r="D44">
        <v>1</v>
      </c>
      <c r="J44" s="5" t="str">
        <f t="shared" si="19"/>
        <v>04  TJ KSNP Sedlec A</v>
      </c>
      <c r="V44" s="5" t="s">
        <v>136</v>
      </c>
      <c r="W44">
        <v>1</v>
      </c>
    </row>
    <row r="45" spans="1:23" hidden="1" x14ac:dyDescent="0.2">
      <c r="A45" s="1">
        <v>19</v>
      </c>
      <c r="B45" t="s">
        <v>114</v>
      </c>
      <c r="C45" s="7" t="s">
        <v>89</v>
      </c>
      <c r="D45">
        <v>1</v>
      </c>
      <c r="J45" s="5" t="str">
        <f t="shared" si="19"/>
        <v>06  VFC Plauen 2</v>
      </c>
      <c r="V45" s="5" t="s">
        <v>163</v>
      </c>
      <c r="W45">
        <v>1</v>
      </c>
    </row>
    <row r="46" spans="1:23" hidden="1" x14ac:dyDescent="0.2">
      <c r="A46" s="1">
        <v>20</v>
      </c>
      <c r="B46" t="s">
        <v>114</v>
      </c>
      <c r="C46" s="7" t="s">
        <v>121</v>
      </c>
      <c r="D46">
        <v>1</v>
      </c>
      <c r="J46" s="5" t="str">
        <f t="shared" si="19"/>
        <v>19  VFC Plauen 2</v>
      </c>
      <c r="V46" s="5" t="s">
        <v>159</v>
      </c>
      <c r="W46">
        <v>1</v>
      </c>
    </row>
    <row r="47" spans="1:23" hidden="1" x14ac:dyDescent="0.2">
      <c r="A47" s="1">
        <v>21</v>
      </c>
      <c r="B47" t="s">
        <v>114</v>
      </c>
      <c r="C47" s="7" t="s">
        <v>86</v>
      </c>
      <c r="D47">
        <v>1</v>
      </c>
      <c r="J47" s="5" t="str">
        <f t="shared" si="19"/>
        <v>11  VFC Plauen 2</v>
      </c>
      <c r="V47" s="5" t="s">
        <v>98</v>
      </c>
      <c r="W47">
        <v>1</v>
      </c>
    </row>
    <row r="48" spans="1:23" hidden="1" x14ac:dyDescent="0.2">
      <c r="A48" s="1">
        <v>22</v>
      </c>
      <c r="B48" t="s">
        <v>12</v>
      </c>
      <c r="C48" s="7" t="s">
        <v>90</v>
      </c>
      <c r="D48">
        <v>1</v>
      </c>
      <c r="J48" s="5" t="str">
        <f t="shared" si="19"/>
        <v>14  TJ KSNP Sedlec A</v>
      </c>
      <c r="V48" s="5" t="s">
        <v>142</v>
      </c>
      <c r="W48">
        <v>1</v>
      </c>
    </row>
    <row r="49" spans="1:23" hidden="1" x14ac:dyDescent="0.2">
      <c r="A49" s="1">
        <v>23</v>
      </c>
      <c r="B49" t="s">
        <v>113</v>
      </c>
      <c r="C49" s="7" t="s">
        <v>116</v>
      </c>
      <c r="D49">
        <v>1</v>
      </c>
      <c r="J49" s="5" t="str">
        <f t="shared" si="19"/>
        <v>09  VFC Plauen 1</v>
      </c>
      <c r="V49" s="5" t="s">
        <v>164</v>
      </c>
      <c r="W49">
        <v>1</v>
      </c>
    </row>
    <row r="50" spans="1:23" hidden="1" x14ac:dyDescent="0.2">
      <c r="A50" s="1">
        <v>24</v>
      </c>
      <c r="B50" t="s">
        <v>113</v>
      </c>
      <c r="C50" s="7" t="s">
        <v>85</v>
      </c>
      <c r="D50">
        <v>2</v>
      </c>
      <c r="J50" s="5" t="str">
        <f t="shared" si="19"/>
        <v>07  VFC Plauen 1</v>
      </c>
      <c r="V50" s="5" t="s">
        <v>158</v>
      </c>
      <c r="W50">
        <v>1</v>
      </c>
    </row>
    <row r="51" spans="1:23" hidden="1" x14ac:dyDescent="0.2">
      <c r="A51" s="1">
        <v>25</v>
      </c>
      <c r="B51" t="s">
        <v>113</v>
      </c>
      <c r="C51" s="7" t="s">
        <v>99</v>
      </c>
      <c r="D51">
        <v>1</v>
      </c>
      <c r="J51" s="5" t="str">
        <f t="shared" si="19"/>
        <v>05  VFC Plauen 1</v>
      </c>
      <c r="V51" s="5" t="s">
        <v>95</v>
      </c>
      <c r="W51">
        <v>1</v>
      </c>
    </row>
    <row r="52" spans="1:23" hidden="1" x14ac:dyDescent="0.2">
      <c r="A52" s="1">
        <v>26</v>
      </c>
      <c r="B52" t="s">
        <v>13</v>
      </c>
      <c r="C52" s="7" t="s">
        <v>115</v>
      </c>
      <c r="D52">
        <v>1</v>
      </c>
      <c r="J52" s="5" t="str">
        <f t="shared" si="19"/>
        <v>08  TJ KSNP Sedlec B</v>
      </c>
      <c r="V52" s="5" t="s">
        <v>39</v>
      </c>
    </row>
    <row r="53" spans="1:23" hidden="1" x14ac:dyDescent="0.2">
      <c r="A53" s="1">
        <v>27</v>
      </c>
      <c r="B53" t="s">
        <v>13</v>
      </c>
      <c r="C53" s="7" t="s">
        <v>116</v>
      </c>
      <c r="D53">
        <v>1</v>
      </c>
      <c r="J53" s="5" t="str">
        <f t="shared" si="19"/>
        <v>09  TJ KSNP Sedlec B</v>
      </c>
    </row>
    <row r="54" spans="1:23" hidden="1" x14ac:dyDescent="0.2">
      <c r="A54" s="1">
        <v>28</v>
      </c>
      <c r="B54" t="s">
        <v>112</v>
      </c>
      <c r="C54" s="7" t="s">
        <v>117</v>
      </c>
      <c r="D54">
        <v>1</v>
      </c>
      <c r="J54" s="5" t="str">
        <f t="shared" si="19"/>
        <v>12  Junior Sadov</v>
      </c>
    </row>
    <row r="55" spans="1:23" hidden="1" x14ac:dyDescent="0.2">
      <c r="A55" s="1">
        <v>29</v>
      </c>
      <c r="B55" t="s">
        <v>114</v>
      </c>
      <c r="C55" s="7" t="s">
        <v>40</v>
      </c>
      <c r="D55">
        <v>1</v>
      </c>
      <c r="J55" s="5" t="str">
        <f t="shared" si="19"/>
        <v>02  VFC Plauen 2</v>
      </c>
    </row>
    <row r="56" spans="1:23" hidden="1" x14ac:dyDescent="0.2">
      <c r="A56" s="1">
        <v>30</v>
      </c>
      <c r="B56" t="s">
        <v>114</v>
      </c>
      <c r="C56" s="7" t="s">
        <v>121</v>
      </c>
      <c r="D56">
        <v>1</v>
      </c>
      <c r="J56" s="5" t="str">
        <f t="shared" si="19"/>
        <v>19  VFC Plauen 2</v>
      </c>
    </row>
    <row r="57" spans="1:23" hidden="1" x14ac:dyDescent="0.2">
      <c r="A57" s="1">
        <v>31</v>
      </c>
      <c r="B57" t="s">
        <v>114</v>
      </c>
      <c r="C57" s="7" t="s">
        <v>86</v>
      </c>
      <c r="D57">
        <v>1</v>
      </c>
      <c r="J57" s="5" t="str">
        <f t="shared" si="19"/>
        <v>11  VFC Plauen 2</v>
      </c>
    </row>
    <row r="58" spans="1:23" hidden="1" x14ac:dyDescent="0.2">
      <c r="A58" s="1">
        <v>32</v>
      </c>
      <c r="B58" t="s">
        <v>114</v>
      </c>
      <c r="C58" s="7" t="s">
        <v>89</v>
      </c>
      <c r="D58">
        <v>1</v>
      </c>
      <c r="J58" s="5" t="str">
        <f t="shared" si="19"/>
        <v>06  VFC Plauen 2</v>
      </c>
    </row>
    <row r="59" spans="1:23" hidden="1" x14ac:dyDescent="0.2">
      <c r="A59" s="1">
        <v>33</v>
      </c>
      <c r="B59" t="s">
        <v>114</v>
      </c>
      <c r="C59" s="7" t="s">
        <v>115</v>
      </c>
      <c r="D59">
        <v>1</v>
      </c>
      <c r="J59" s="5" t="str">
        <f t="shared" si="19"/>
        <v>08  VFC Plauen 2</v>
      </c>
    </row>
    <row r="60" spans="1:23" hidden="1" x14ac:dyDescent="0.2">
      <c r="A60" s="1">
        <v>34</v>
      </c>
      <c r="B60" t="s">
        <v>71</v>
      </c>
      <c r="C60" s="7" t="s">
        <v>120</v>
      </c>
      <c r="D60">
        <v>1</v>
      </c>
      <c r="J60" s="5" t="str">
        <f t="shared" si="19"/>
        <v>18  Slavoj Žatec</v>
      </c>
    </row>
    <row r="61" spans="1:23" hidden="1" x14ac:dyDescent="0.2">
      <c r="A61" s="1">
        <v>35</v>
      </c>
      <c r="B61" t="s">
        <v>114</v>
      </c>
      <c r="C61" s="7" t="s">
        <v>121</v>
      </c>
      <c r="D61">
        <v>1</v>
      </c>
      <c r="J61" s="5" t="str">
        <f t="shared" si="19"/>
        <v>19  VFC Plauen 2</v>
      </c>
    </row>
    <row r="62" spans="1:23" hidden="1" x14ac:dyDescent="0.2">
      <c r="A62" s="1">
        <v>36</v>
      </c>
      <c r="B62" t="s">
        <v>114</v>
      </c>
      <c r="C62" s="7" t="s">
        <v>89</v>
      </c>
      <c r="D62">
        <v>2</v>
      </c>
      <c r="J62" s="5" t="str">
        <f t="shared" si="19"/>
        <v>06  VFC Plauen 2</v>
      </c>
    </row>
    <row r="63" spans="1:23" hidden="1" x14ac:dyDescent="0.2">
      <c r="A63" s="1">
        <v>37</v>
      </c>
      <c r="B63" t="s">
        <v>114</v>
      </c>
      <c r="C63" s="7" t="s">
        <v>97</v>
      </c>
      <c r="D63">
        <v>1</v>
      </c>
      <c r="J63" s="5" t="str">
        <f t="shared" si="19"/>
        <v>16  VFC Plauen 2</v>
      </c>
    </row>
    <row r="64" spans="1:23" hidden="1" x14ac:dyDescent="0.2">
      <c r="A64" s="1">
        <v>38</v>
      </c>
      <c r="B64" t="s">
        <v>113</v>
      </c>
      <c r="C64" s="7" t="s">
        <v>118</v>
      </c>
      <c r="D64">
        <v>1</v>
      </c>
      <c r="J64" s="5" t="str">
        <f t="shared" si="19"/>
        <v>13  VFC Plauen 1</v>
      </c>
    </row>
    <row r="65" spans="1:23" hidden="1" x14ac:dyDescent="0.2">
      <c r="A65" s="1">
        <v>39</v>
      </c>
      <c r="B65" t="s">
        <v>113</v>
      </c>
      <c r="C65" s="7" t="s">
        <v>85</v>
      </c>
      <c r="D65">
        <v>2</v>
      </c>
      <c r="J65" s="5" t="str">
        <f t="shared" si="19"/>
        <v>07  VFC Plauen 1</v>
      </c>
    </row>
    <row r="66" spans="1:23" hidden="1" x14ac:dyDescent="0.2">
      <c r="A66" s="1">
        <v>40</v>
      </c>
      <c r="B66" t="s">
        <v>113</v>
      </c>
      <c r="C66" s="7" t="s">
        <v>87</v>
      </c>
      <c r="D66">
        <v>1</v>
      </c>
      <c r="J66" s="5" t="str">
        <f t="shared" si="19"/>
        <v>10  VFC Plauen 1</v>
      </c>
    </row>
    <row r="67" spans="1:23" hidden="1" x14ac:dyDescent="0.2">
      <c r="A67" s="1">
        <v>41</v>
      </c>
      <c r="B67" t="s">
        <v>71</v>
      </c>
      <c r="C67" s="7" t="s">
        <v>124</v>
      </c>
      <c r="D67">
        <v>2</v>
      </c>
      <c r="J67" s="5" t="str">
        <f t="shared" si="19"/>
        <v>25  Slavoj Žatec</v>
      </c>
    </row>
    <row r="68" spans="1:23" s="1" customFormat="1" hidden="1" x14ac:dyDescent="0.2">
      <c r="A68" s="1">
        <v>42</v>
      </c>
      <c r="B68" t="s">
        <v>71</v>
      </c>
      <c r="C68" s="7" t="s">
        <v>88</v>
      </c>
      <c r="D68">
        <v>1</v>
      </c>
      <c r="J68" s="5" t="str">
        <f t="shared" si="19"/>
        <v>04  Slavoj Žatec</v>
      </c>
      <c r="K68"/>
      <c r="L68"/>
      <c r="M68"/>
      <c r="N68"/>
      <c r="O68"/>
      <c r="V68"/>
      <c r="W68"/>
    </row>
    <row r="69" spans="1:23" s="1" customFormat="1" hidden="1" x14ac:dyDescent="0.2">
      <c r="A69" s="1">
        <v>43</v>
      </c>
      <c r="B69" t="s">
        <v>13</v>
      </c>
      <c r="C69" s="7" t="s">
        <v>97</v>
      </c>
      <c r="D69">
        <v>1</v>
      </c>
      <c r="J69" s="5" t="str">
        <f t="shared" si="19"/>
        <v>16  TJ KSNP Sedlec B</v>
      </c>
      <c r="K69"/>
      <c r="L69"/>
      <c r="M69"/>
      <c r="N69"/>
      <c r="O69"/>
      <c r="V69"/>
      <c r="W69"/>
    </row>
    <row r="70" spans="1:23" s="1" customFormat="1" hidden="1" x14ac:dyDescent="0.2">
      <c r="A70" s="1">
        <v>44</v>
      </c>
      <c r="B70"/>
      <c r="C70" s="7"/>
      <c r="D70"/>
      <c r="J70" s="5" t="str">
        <f t="shared" si="19"/>
        <v xml:space="preserve">  </v>
      </c>
      <c r="K70"/>
      <c r="L70"/>
      <c r="M70"/>
      <c r="N70"/>
      <c r="O70"/>
      <c r="V70"/>
      <c r="W70"/>
    </row>
    <row r="71" spans="1:23" s="1" customFormat="1" hidden="1" x14ac:dyDescent="0.2">
      <c r="A71" s="1">
        <v>45</v>
      </c>
      <c r="B71"/>
      <c r="C71" s="7"/>
      <c r="D71"/>
      <c r="J71" s="5" t="str">
        <f t="shared" si="19"/>
        <v xml:space="preserve">  </v>
      </c>
      <c r="K71"/>
      <c r="L71"/>
      <c r="M71"/>
      <c r="N71"/>
      <c r="O71"/>
      <c r="V71"/>
      <c r="W71"/>
    </row>
    <row r="72" spans="1:23" s="1" customFormat="1" hidden="1" x14ac:dyDescent="0.2">
      <c r="A72" s="1">
        <v>46</v>
      </c>
      <c r="B72"/>
      <c r="C72" s="7"/>
      <c r="D72"/>
      <c r="J72" s="5" t="str">
        <f t="shared" si="19"/>
        <v xml:space="preserve">  </v>
      </c>
      <c r="K72"/>
      <c r="L72"/>
      <c r="M72"/>
      <c r="N72"/>
      <c r="O72"/>
      <c r="V72"/>
      <c r="W72"/>
    </row>
    <row r="73" spans="1:23" s="1" customFormat="1" hidden="1" x14ac:dyDescent="0.2">
      <c r="A73" s="1">
        <v>47</v>
      </c>
      <c r="B73"/>
      <c r="C73" s="7"/>
      <c r="D73"/>
      <c r="J73" s="5" t="str">
        <f t="shared" si="19"/>
        <v xml:space="preserve">  </v>
      </c>
      <c r="K73"/>
      <c r="L73"/>
      <c r="M73"/>
      <c r="N73"/>
      <c r="O73"/>
      <c r="V73"/>
      <c r="W73"/>
    </row>
    <row r="74" spans="1:23" s="1" customFormat="1" hidden="1" x14ac:dyDescent="0.2">
      <c r="A74" s="1">
        <v>48</v>
      </c>
      <c r="B74"/>
      <c r="C74" s="7"/>
      <c r="D74"/>
      <c r="J74" s="5" t="str">
        <f t="shared" si="19"/>
        <v xml:space="preserve">  </v>
      </c>
      <c r="K74"/>
      <c r="L74"/>
      <c r="M74"/>
      <c r="N74"/>
      <c r="O74"/>
      <c r="V74"/>
      <c r="W74"/>
    </row>
    <row r="75" spans="1:23" s="1" customFormat="1" hidden="1" x14ac:dyDescent="0.2">
      <c r="A75" s="1">
        <v>49</v>
      </c>
      <c r="B75"/>
      <c r="C75" s="7"/>
      <c r="D75"/>
      <c r="J75" s="5" t="str">
        <f t="shared" si="19"/>
        <v xml:space="preserve">  </v>
      </c>
      <c r="K75"/>
      <c r="L75"/>
      <c r="M75"/>
      <c r="N75"/>
      <c r="O75"/>
    </row>
    <row r="76" spans="1:23" s="1" customFormat="1" hidden="1" x14ac:dyDescent="0.2">
      <c r="A76" s="1">
        <v>50</v>
      </c>
      <c r="B76"/>
      <c r="C76" s="7"/>
      <c r="D76"/>
      <c r="J76" s="5" t="str">
        <f t="shared" si="19"/>
        <v xml:space="preserve">  </v>
      </c>
      <c r="K76"/>
      <c r="L76"/>
      <c r="M76"/>
      <c r="N76"/>
      <c r="O76"/>
    </row>
    <row r="77" spans="1:23" s="1" customFormat="1" hidden="1" x14ac:dyDescent="0.2">
      <c r="A77" s="1">
        <v>51</v>
      </c>
      <c r="B77"/>
      <c r="C77" s="7"/>
      <c r="D77"/>
      <c r="J77" s="5" t="str">
        <f t="shared" si="19"/>
        <v xml:space="preserve">  </v>
      </c>
      <c r="K77"/>
      <c r="L77"/>
      <c r="M77"/>
      <c r="N77"/>
      <c r="O77"/>
    </row>
    <row r="78" spans="1:23" s="1" customFormat="1" hidden="1" x14ac:dyDescent="0.2">
      <c r="A78" s="1">
        <v>52</v>
      </c>
      <c r="B78"/>
      <c r="C78" s="7"/>
      <c r="D78"/>
      <c r="J78" s="5" t="str">
        <f t="shared" si="19"/>
        <v xml:space="preserve">  </v>
      </c>
      <c r="K78"/>
      <c r="L78"/>
      <c r="M78"/>
      <c r="N78"/>
      <c r="O78"/>
    </row>
    <row r="79" spans="1:23" s="1" customFormat="1" hidden="1" x14ac:dyDescent="0.2">
      <c r="A79" s="1">
        <v>53</v>
      </c>
      <c r="B79"/>
      <c r="C79" s="7"/>
      <c r="D79"/>
      <c r="J79" s="5" t="str">
        <f t="shared" si="19"/>
        <v xml:space="preserve">  </v>
      </c>
      <c r="K79"/>
      <c r="L79"/>
      <c r="M79"/>
      <c r="N79"/>
      <c r="O79"/>
    </row>
    <row r="80" spans="1:23" s="1" customFormat="1" hidden="1" x14ac:dyDescent="0.2">
      <c r="A80" s="1">
        <v>54</v>
      </c>
      <c r="B80"/>
      <c r="C80" s="7"/>
      <c r="D80"/>
      <c r="J80" s="5" t="str">
        <f t="shared" si="19"/>
        <v xml:space="preserve">  </v>
      </c>
      <c r="K80"/>
      <c r="L80"/>
      <c r="M80"/>
      <c r="N80"/>
      <c r="O80"/>
    </row>
    <row r="81" spans="1:15" s="1" customFormat="1" hidden="1" x14ac:dyDescent="0.2">
      <c r="A81" s="1">
        <v>55</v>
      </c>
      <c r="B81"/>
      <c r="C81" s="7"/>
      <c r="D81"/>
      <c r="J81" s="5" t="str">
        <f t="shared" si="19"/>
        <v xml:space="preserve">  </v>
      </c>
      <c r="K81"/>
      <c r="L81"/>
      <c r="M81"/>
      <c r="N81"/>
      <c r="O81"/>
    </row>
    <row r="82" spans="1:15" s="1" customFormat="1" hidden="1" x14ac:dyDescent="0.2">
      <c r="A82" s="1">
        <v>56</v>
      </c>
      <c r="B82"/>
      <c r="C82" s="7"/>
      <c r="D82"/>
      <c r="J82" s="5" t="str">
        <f t="shared" si="19"/>
        <v xml:space="preserve">  </v>
      </c>
      <c r="K82"/>
      <c r="L82"/>
      <c r="M82"/>
      <c r="N82"/>
      <c r="O82"/>
    </row>
    <row r="83" spans="1:15" s="1" customFormat="1" hidden="1" x14ac:dyDescent="0.2">
      <c r="A83" s="1">
        <v>57</v>
      </c>
      <c r="B83"/>
      <c r="C83" s="7"/>
      <c r="D83"/>
      <c r="J83" s="5" t="str">
        <f t="shared" si="19"/>
        <v xml:space="preserve">  </v>
      </c>
      <c r="K83"/>
      <c r="L83"/>
      <c r="M83"/>
      <c r="N83"/>
      <c r="O83"/>
    </row>
    <row r="84" spans="1:15" s="1" customFormat="1" hidden="1" x14ac:dyDescent="0.2">
      <c r="A84" s="1">
        <v>58</v>
      </c>
      <c r="B84"/>
      <c r="C84" s="7"/>
      <c r="D84"/>
      <c r="J84" s="5" t="str">
        <f t="shared" si="19"/>
        <v xml:space="preserve">  </v>
      </c>
      <c r="K84"/>
      <c r="L84"/>
      <c r="M84"/>
      <c r="N84"/>
      <c r="O84"/>
    </row>
    <row r="85" spans="1:15" s="1" customFormat="1" hidden="1" x14ac:dyDescent="0.2">
      <c r="A85" s="1">
        <v>59</v>
      </c>
      <c r="B85"/>
      <c r="C85" s="7"/>
      <c r="D85"/>
      <c r="J85" s="5" t="str">
        <f t="shared" si="19"/>
        <v xml:space="preserve">  </v>
      </c>
      <c r="K85"/>
      <c r="L85"/>
      <c r="M85"/>
      <c r="N85"/>
      <c r="O85"/>
    </row>
    <row r="86" spans="1:15" s="1" customFormat="1" hidden="1" x14ac:dyDescent="0.2">
      <c r="A86" s="1">
        <v>60</v>
      </c>
      <c r="B86"/>
      <c r="C86" s="7"/>
      <c r="D86"/>
      <c r="J86" s="5" t="str">
        <f t="shared" si="19"/>
        <v xml:space="preserve">  </v>
      </c>
      <c r="K86"/>
      <c r="L86"/>
      <c r="M86"/>
      <c r="N86"/>
      <c r="O86"/>
    </row>
    <row r="87" spans="1:15" hidden="1" x14ac:dyDescent="0.2">
      <c r="A87" s="1">
        <v>61</v>
      </c>
      <c r="J87" s="5" t="str">
        <f t="shared" si="19"/>
        <v xml:space="preserve">  </v>
      </c>
    </row>
    <row r="88" spans="1:15" hidden="1" x14ac:dyDescent="0.2">
      <c r="A88" s="1">
        <v>62</v>
      </c>
      <c r="J88" s="5" t="str">
        <f t="shared" si="19"/>
        <v xml:space="preserve">  </v>
      </c>
    </row>
    <row r="89" spans="1:15" hidden="1" x14ac:dyDescent="0.2">
      <c r="A89" s="1">
        <v>63</v>
      </c>
      <c r="J89" s="5" t="str">
        <f t="shared" si="19"/>
        <v xml:space="preserve">  </v>
      </c>
    </row>
    <row r="90" spans="1:15" hidden="1" x14ac:dyDescent="0.2">
      <c r="A90" s="1">
        <v>64</v>
      </c>
      <c r="J90" s="5" t="str">
        <f t="shared" si="19"/>
        <v xml:space="preserve">  </v>
      </c>
    </row>
    <row r="91" spans="1:15" hidden="1" x14ac:dyDescent="0.2">
      <c r="A91" s="1">
        <v>65</v>
      </c>
      <c r="J91" s="5" t="str">
        <f t="shared" ref="J91:J126" si="20">IF(LEN(C91)=1,CONCATENATE(0,C91,"  ",B91),CONCATENATE(C91,"  ",B91))</f>
        <v xml:space="preserve">  </v>
      </c>
    </row>
    <row r="92" spans="1:15" hidden="1" x14ac:dyDescent="0.2">
      <c r="A92" s="1">
        <v>66</v>
      </c>
      <c r="J92" s="5" t="str">
        <f t="shared" si="20"/>
        <v xml:space="preserve">  </v>
      </c>
    </row>
    <row r="93" spans="1:15" hidden="1" x14ac:dyDescent="0.2">
      <c r="A93" s="1">
        <v>67</v>
      </c>
      <c r="J93" s="5" t="str">
        <f t="shared" si="20"/>
        <v xml:space="preserve">  </v>
      </c>
    </row>
    <row r="94" spans="1:15" hidden="1" x14ac:dyDescent="0.2">
      <c r="A94" s="1">
        <v>68</v>
      </c>
      <c r="J94" s="5" t="str">
        <f t="shared" si="20"/>
        <v xml:space="preserve">  </v>
      </c>
    </row>
    <row r="95" spans="1:15" hidden="1" x14ac:dyDescent="0.2">
      <c r="A95" s="1">
        <v>69</v>
      </c>
      <c r="J95" s="5" t="str">
        <f t="shared" si="20"/>
        <v xml:space="preserve">  </v>
      </c>
    </row>
    <row r="96" spans="1:15" hidden="1" x14ac:dyDescent="0.2">
      <c r="A96" s="1">
        <v>70</v>
      </c>
      <c r="J96" s="5" t="str">
        <f t="shared" si="20"/>
        <v xml:space="preserve">  </v>
      </c>
    </row>
    <row r="97" spans="1:10" hidden="1" x14ac:dyDescent="0.2">
      <c r="A97" s="1">
        <v>71</v>
      </c>
      <c r="J97" s="5" t="str">
        <f t="shared" si="20"/>
        <v xml:space="preserve">  </v>
      </c>
    </row>
    <row r="98" spans="1:10" hidden="1" x14ac:dyDescent="0.2">
      <c r="A98" s="1">
        <v>72</v>
      </c>
      <c r="J98" s="5" t="str">
        <f t="shared" si="20"/>
        <v xml:space="preserve">  </v>
      </c>
    </row>
    <row r="99" spans="1:10" hidden="1" x14ac:dyDescent="0.2">
      <c r="A99" s="1">
        <v>73</v>
      </c>
      <c r="J99" s="5" t="str">
        <f t="shared" si="20"/>
        <v xml:space="preserve">  </v>
      </c>
    </row>
    <row r="100" spans="1:10" hidden="1" x14ac:dyDescent="0.2">
      <c r="A100" s="1">
        <v>74</v>
      </c>
      <c r="J100" s="5" t="str">
        <f t="shared" si="20"/>
        <v xml:space="preserve">  </v>
      </c>
    </row>
    <row r="101" spans="1:10" hidden="1" x14ac:dyDescent="0.2">
      <c r="A101" s="1">
        <v>75</v>
      </c>
      <c r="J101" s="5" t="str">
        <f t="shared" si="20"/>
        <v xml:space="preserve">  </v>
      </c>
    </row>
    <row r="102" spans="1:10" hidden="1" x14ac:dyDescent="0.2">
      <c r="A102" s="1">
        <v>76</v>
      </c>
      <c r="J102" s="5" t="str">
        <f t="shared" si="20"/>
        <v xml:space="preserve">  </v>
      </c>
    </row>
    <row r="103" spans="1:10" hidden="1" x14ac:dyDescent="0.2">
      <c r="A103" s="1">
        <v>77</v>
      </c>
      <c r="J103" s="5" t="str">
        <f t="shared" si="20"/>
        <v xml:space="preserve">  </v>
      </c>
    </row>
    <row r="104" spans="1:10" hidden="1" x14ac:dyDescent="0.2">
      <c r="A104" s="1">
        <v>78</v>
      </c>
      <c r="J104" s="5" t="str">
        <f t="shared" si="20"/>
        <v xml:space="preserve">  </v>
      </c>
    </row>
    <row r="105" spans="1:10" hidden="1" x14ac:dyDescent="0.2">
      <c r="A105" s="1">
        <v>79</v>
      </c>
      <c r="J105" s="5" t="str">
        <f t="shared" si="20"/>
        <v xml:space="preserve">  </v>
      </c>
    </row>
    <row r="106" spans="1:10" hidden="1" x14ac:dyDescent="0.2">
      <c r="A106" s="1">
        <v>80</v>
      </c>
      <c r="J106" s="5" t="str">
        <f t="shared" si="20"/>
        <v xml:space="preserve">  </v>
      </c>
    </row>
    <row r="107" spans="1:10" hidden="1" x14ac:dyDescent="0.2">
      <c r="A107" s="1">
        <v>81</v>
      </c>
      <c r="J107" s="5" t="str">
        <f t="shared" si="20"/>
        <v xml:space="preserve">  </v>
      </c>
    </row>
    <row r="108" spans="1:10" hidden="1" x14ac:dyDescent="0.2">
      <c r="A108" s="1">
        <v>82</v>
      </c>
      <c r="J108" s="5" t="str">
        <f t="shared" si="20"/>
        <v xml:space="preserve">  </v>
      </c>
    </row>
    <row r="109" spans="1:10" hidden="1" x14ac:dyDescent="0.2">
      <c r="A109" s="1">
        <v>83</v>
      </c>
      <c r="J109" s="5" t="str">
        <f t="shared" si="20"/>
        <v xml:space="preserve">  </v>
      </c>
    </row>
    <row r="110" spans="1:10" hidden="1" x14ac:dyDescent="0.2">
      <c r="A110" s="1">
        <v>84</v>
      </c>
      <c r="J110" s="5" t="str">
        <f t="shared" si="20"/>
        <v xml:space="preserve">  </v>
      </c>
    </row>
    <row r="111" spans="1:10" hidden="1" x14ac:dyDescent="0.2">
      <c r="A111" s="1">
        <v>85</v>
      </c>
      <c r="J111" s="5" t="str">
        <f t="shared" si="20"/>
        <v xml:space="preserve">  </v>
      </c>
    </row>
    <row r="112" spans="1:10" hidden="1" x14ac:dyDescent="0.2">
      <c r="A112" s="1">
        <v>86</v>
      </c>
      <c r="J112" s="5" t="str">
        <f t="shared" si="20"/>
        <v xml:space="preserve">  </v>
      </c>
    </row>
    <row r="113" spans="1:10" hidden="1" x14ac:dyDescent="0.2">
      <c r="A113" s="1">
        <v>87</v>
      </c>
      <c r="J113" s="5" t="str">
        <f t="shared" si="20"/>
        <v xml:space="preserve">  </v>
      </c>
    </row>
    <row r="114" spans="1:10" hidden="1" x14ac:dyDescent="0.2">
      <c r="A114" s="1">
        <v>88</v>
      </c>
      <c r="J114" s="5" t="str">
        <f t="shared" si="20"/>
        <v xml:space="preserve">  </v>
      </c>
    </row>
    <row r="115" spans="1:10" hidden="1" x14ac:dyDescent="0.2">
      <c r="A115" s="1">
        <v>89</v>
      </c>
      <c r="J115" s="5" t="str">
        <f t="shared" si="20"/>
        <v xml:space="preserve">  </v>
      </c>
    </row>
    <row r="116" spans="1:10" hidden="1" x14ac:dyDescent="0.2">
      <c r="A116" s="1">
        <v>90</v>
      </c>
      <c r="J116" s="5" t="str">
        <f t="shared" si="20"/>
        <v xml:space="preserve">  </v>
      </c>
    </row>
    <row r="117" spans="1:10" hidden="1" x14ac:dyDescent="0.2">
      <c r="A117" s="1">
        <v>91</v>
      </c>
      <c r="J117" s="5" t="str">
        <f t="shared" si="20"/>
        <v xml:space="preserve">  </v>
      </c>
    </row>
    <row r="118" spans="1:10" hidden="1" x14ac:dyDescent="0.2">
      <c r="A118" s="1">
        <v>92</v>
      </c>
      <c r="J118" s="5" t="str">
        <f t="shared" si="20"/>
        <v xml:space="preserve">  </v>
      </c>
    </row>
    <row r="119" spans="1:10" hidden="1" x14ac:dyDescent="0.2">
      <c r="A119" s="1">
        <v>93</v>
      </c>
      <c r="J119" s="5" t="str">
        <f t="shared" si="20"/>
        <v xml:space="preserve">  </v>
      </c>
    </row>
    <row r="120" spans="1:10" hidden="1" x14ac:dyDescent="0.2">
      <c r="A120" s="1">
        <v>94</v>
      </c>
      <c r="J120" s="5" t="str">
        <f t="shared" si="20"/>
        <v xml:space="preserve">  </v>
      </c>
    </row>
    <row r="121" spans="1:10" hidden="1" x14ac:dyDescent="0.2">
      <c r="A121" s="1">
        <v>95</v>
      </c>
      <c r="J121" s="5" t="str">
        <f t="shared" si="20"/>
        <v xml:space="preserve">  </v>
      </c>
    </row>
    <row r="122" spans="1:10" hidden="1" x14ac:dyDescent="0.2">
      <c r="A122" s="1">
        <v>96</v>
      </c>
      <c r="J122" s="5" t="str">
        <f t="shared" si="20"/>
        <v xml:space="preserve">  </v>
      </c>
    </row>
    <row r="123" spans="1:10" hidden="1" x14ac:dyDescent="0.2">
      <c r="A123" s="1">
        <v>97</v>
      </c>
      <c r="J123" s="5" t="str">
        <f t="shared" si="20"/>
        <v xml:space="preserve">  </v>
      </c>
    </row>
    <row r="124" spans="1:10" hidden="1" x14ac:dyDescent="0.2">
      <c r="A124" s="1">
        <v>98</v>
      </c>
      <c r="J124" s="5" t="str">
        <f t="shared" si="20"/>
        <v xml:space="preserve">  </v>
      </c>
    </row>
    <row r="125" spans="1:10" hidden="1" x14ac:dyDescent="0.2">
      <c r="A125" s="1">
        <v>99</v>
      </c>
      <c r="J125" s="5" t="str">
        <f t="shared" si="20"/>
        <v xml:space="preserve">  </v>
      </c>
    </row>
    <row r="126" spans="1:10" hidden="1" x14ac:dyDescent="0.2">
      <c r="A126" s="1">
        <v>100</v>
      </c>
      <c r="J126" s="5" t="str">
        <f t="shared" si="20"/>
        <v xml:space="preserve">  </v>
      </c>
    </row>
  </sheetData>
  <mergeCells count="5">
    <mergeCell ref="A1:B1"/>
    <mergeCell ref="E1:G1"/>
    <mergeCell ref="A9:B9"/>
    <mergeCell ref="C9:D9"/>
    <mergeCell ref="E9:G9"/>
  </mergeCells>
  <phoneticPr fontId="8" type="noConversion"/>
  <dataValidations count="1">
    <dataValidation type="list" allowBlank="1" showInputMessage="1" showErrorMessage="1" sqref="B27:B126" xr:uid="{E72E7F81-8778-4E3F-BD76-F11B9825B5BB}">
      <formula1>$B$2:$B$7</formula1>
    </dataValidation>
  </dataValidations>
  <pageMargins left="0.78749999999999998" right="0.78749999999999998" top="0.92638888888888893" bottom="0.78749999999999998" header="0.78749999999999998" footer="0.51180555555555551"/>
  <pageSetup paperSize="9" firstPageNumber="0" orientation="portrait" horizontalDpi="300" verticalDpi="300" r:id="rId2"/>
  <headerFooter alignWithMargins="0">
    <oddHeader>&amp;C&amp;A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1D68-2998-4B8E-9B78-527C7A4898EF}">
  <sheetPr>
    <tabColor rgb="FF92D050"/>
  </sheetPr>
  <dimension ref="A1:W120"/>
  <sheetViews>
    <sheetView showOutlineSymbols="0" zoomScaleNormal="100" workbookViewId="0">
      <selection activeCell="B9" sqref="B9"/>
    </sheetView>
  </sheetViews>
  <sheetFormatPr defaultColWidth="11.5703125" defaultRowHeight="12.75" x14ac:dyDescent="0.2"/>
  <cols>
    <col min="1" max="1" width="3.7109375" style="1" customWidth="1"/>
    <col min="2" max="2" width="21.85546875" bestFit="1" customWidth="1"/>
    <col min="3" max="3" width="4.85546875" style="1" bestFit="1" customWidth="1"/>
    <col min="4" max="4" width="21.85546875" bestFit="1" customWidth="1"/>
    <col min="5" max="5" width="3.28515625" style="1" bestFit="1" customWidth="1"/>
    <col min="6" max="6" width="2" style="1" customWidth="1"/>
    <col min="7" max="7" width="3.28515625" style="1" bestFit="1" customWidth="1"/>
    <col min="8" max="8" width="6.140625" style="1" customWidth="1"/>
    <col min="9" max="9" width="12" style="1" bestFit="1" customWidth="1"/>
    <col min="10" max="10" width="2.5703125" hidden="1" customWidth="1"/>
    <col min="11" max="11" width="2" hidden="1" customWidth="1"/>
    <col min="12" max="13" width="2.5703125" hidden="1" customWidth="1"/>
    <col min="14" max="14" width="7.42578125" hidden="1" customWidth="1"/>
    <col min="15" max="15" width="7.28515625" hidden="1" customWidth="1"/>
    <col min="16" max="21" width="11.5703125" hidden="1" customWidth="1"/>
    <col min="22" max="22" width="25" bestFit="1" customWidth="1"/>
    <col min="23" max="23" width="13.7109375" bestFit="1" customWidth="1"/>
    <col min="24" max="25" width="17.7109375" bestFit="1" customWidth="1"/>
    <col min="26" max="26" width="14.42578125" bestFit="1" customWidth="1"/>
  </cols>
  <sheetData>
    <row r="1" spans="1:21" x14ac:dyDescent="0.2">
      <c r="A1" s="15" t="s">
        <v>22</v>
      </c>
      <c r="B1" s="15"/>
      <c r="C1" s="8"/>
      <c r="D1" s="8" t="s">
        <v>0</v>
      </c>
      <c r="E1" s="15" t="s">
        <v>5</v>
      </c>
      <c r="F1" s="15"/>
      <c r="G1" s="15"/>
      <c r="H1" s="8" t="s">
        <v>4</v>
      </c>
      <c r="I1" s="10" t="s">
        <v>6</v>
      </c>
    </row>
    <row r="2" spans="1:21" x14ac:dyDescent="0.2">
      <c r="A2" s="1" t="s">
        <v>50</v>
      </c>
      <c r="B2" s="5" t="s">
        <v>12</v>
      </c>
      <c r="D2" s="1" t="s">
        <v>61</v>
      </c>
      <c r="E2" s="1">
        <f>SUMIF($N$9:$N$18,A2,$O$9:$O$18)+SUMIF($R$9:$R$18,A2,$S$9:$S$18)</f>
        <v>7</v>
      </c>
      <c r="F2" s="1" t="s">
        <v>3</v>
      </c>
      <c r="G2" s="1">
        <f>SUMIF($N$9:$N$18,A2,$P$9:$P$18)+SUMIF($R$9:$R$18,A2,$T$9:$T$18)</f>
        <v>6</v>
      </c>
      <c r="H2" s="1">
        <f>SUMIF($N$9:$N$18,A2,$Q$9:$Q$18)+SUMIF($R$9:$R$18,A2,$U$9:$U$18)</f>
        <v>3</v>
      </c>
      <c r="I2" s="1">
        <v>4</v>
      </c>
    </row>
    <row r="3" spans="1:21" x14ac:dyDescent="0.2">
      <c r="A3" s="1" t="s">
        <v>51</v>
      </c>
      <c r="B3" s="5" t="s">
        <v>13</v>
      </c>
      <c r="D3" s="1" t="s">
        <v>61</v>
      </c>
      <c r="E3" s="1">
        <f>SUMIF($N$9:$N$18,A3,$O$9:$O$18)+SUMIF($R$9:$R$18,A3,$S$9:$S$18)</f>
        <v>5</v>
      </c>
      <c r="F3" s="1" t="s">
        <v>3</v>
      </c>
      <c r="G3" s="1">
        <f>SUMIF($N$9:$N$18,A3,$P$9:$P$18)+SUMIF($R$9:$R$18,A3,$T$9:$T$18)</f>
        <v>7</v>
      </c>
      <c r="H3" s="1">
        <f>SUMIF($N$9:$N$18,A3,$Q$9:$Q$18)+SUMIF($R$9:$R$18,A3,$U$9:$U$18)</f>
        <v>6</v>
      </c>
      <c r="I3" s="1">
        <v>3</v>
      </c>
    </row>
    <row r="4" spans="1:21" x14ac:dyDescent="0.2">
      <c r="A4" s="1" t="s">
        <v>52</v>
      </c>
      <c r="B4" s="5" t="s">
        <v>108</v>
      </c>
      <c r="D4" s="1" t="s">
        <v>61</v>
      </c>
      <c r="E4" s="1">
        <f>SUMIF($N$9:$N$18,A4,$O$9:$O$18)+SUMIF($R$9:$R$18,A4,$S$9:$S$18)</f>
        <v>11</v>
      </c>
      <c r="F4" s="1" t="s">
        <v>3</v>
      </c>
      <c r="G4" s="1">
        <f>SUMIF($N$9:$N$18,A4,$P$9:$P$18)+SUMIF($R$9:$R$18,A4,$T$9:$T$18)</f>
        <v>0</v>
      </c>
      <c r="H4" s="1">
        <f>SUMIF($N$9:$N$18,A4,$Q$9:$Q$18)+SUMIF($R$9:$R$18,A4,$U$9:$U$18)</f>
        <v>12</v>
      </c>
      <c r="I4" s="1">
        <v>1</v>
      </c>
    </row>
    <row r="5" spans="1:21" x14ac:dyDescent="0.2">
      <c r="A5" s="1" t="s">
        <v>53</v>
      </c>
      <c r="B5" s="5" t="s">
        <v>110</v>
      </c>
      <c r="D5" s="1" t="s">
        <v>61</v>
      </c>
      <c r="E5" s="1">
        <f>SUMIF($N$9:$N$18,A5,$O$9:$O$18)+SUMIF($R$9:$R$18,A5,$S$9:$S$18)</f>
        <v>8</v>
      </c>
      <c r="F5" s="1" t="s">
        <v>3</v>
      </c>
      <c r="G5" s="1">
        <f>SUMIF($N$9:$N$18,A5,$P$9:$P$18)+SUMIF($R$9:$R$18,A5,$T$9:$T$18)</f>
        <v>1</v>
      </c>
      <c r="H5" s="1">
        <f>SUMIF($N$9:$N$18,A5,$Q$9:$Q$18)+SUMIF($R$9:$R$18,A5,$U$9:$U$18)</f>
        <v>9</v>
      </c>
      <c r="I5" s="1">
        <v>2</v>
      </c>
    </row>
    <row r="6" spans="1:21" x14ac:dyDescent="0.2">
      <c r="A6" s="1" t="s">
        <v>54</v>
      </c>
      <c r="B6" s="5" t="s">
        <v>24</v>
      </c>
      <c r="D6" s="1" t="s">
        <v>61</v>
      </c>
      <c r="E6" s="1">
        <f>SUMIF($N$9:$N$18,A6,$O$9:$O$18)+SUMIF($R$9:$R$18,A6,$S$9:$S$18)</f>
        <v>1</v>
      </c>
      <c r="F6" s="1" t="s">
        <v>3</v>
      </c>
      <c r="G6" s="1">
        <f>SUMIF($N$9:$N$18,A6,$P$9:$P$18)+SUMIF($R$9:$R$18,A6,$T$9:$T$18)</f>
        <v>18</v>
      </c>
      <c r="H6" s="1">
        <f>SUMIF($N$9:$N$18,A6,$Q$9:$Q$18)+SUMIF($R$9:$R$18,A6,$U$9:$U$18)</f>
        <v>0</v>
      </c>
      <c r="I6" s="1">
        <v>5</v>
      </c>
    </row>
    <row r="8" spans="1:21" x14ac:dyDescent="0.2">
      <c r="A8" s="15" t="s">
        <v>59</v>
      </c>
      <c r="B8" s="15"/>
      <c r="C8" s="15" t="s">
        <v>109</v>
      </c>
      <c r="D8" s="15"/>
      <c r="E8" s="15" t="s">
        <v>57</v>
      </c>
      <c r="F8" s="15"/>
      <c r="G8" s="15"/>
      <c r="H8" s="8" t="s">
        <v>55</v>
      </c>
      <c r="I8" s="8" t="s">
        <v>1</v>
      </c>
      <c r="N8" s="1" t="s">
        <v>25</v>
      </c>
      <c r="O8" s="1" t="s">
        <v>26</v>
      </c>
      <c r="P8" s="1" t="s">
        <v>27</v>
      </c>
      <c r="Q8" s="1" t="s">
        <v>31</v>
      </c>
      <c r="R8" s="1" t="s">
        <v>28</v>
      </c>
      <c r="S8" s="1" t="s">
        <v>29</v>
      </c>
      <c r="T8" s="1" t="s">
        <v>30</v>
      </c>
      <c r="U8" s="1" t="s">
        <v>32</v>
      </c>
    </row>
    <row r="9" spans="1:21" x14ac:dyDescent="0.2">
      <c r="A9" s="1">
        <v>1</v>
      </c>
      <c r="B9" t="str">
        <f t="shared" ref="B9:B18" si="0">VLOOKUP(J9,$A$2:$B$6,2,FALSE)</f>
        <v>TJ KSNP Sedlec A</v>
      </c>
      <c r="C9" s="1" t="s">
        <v>2</v>
      </c>
      <c r="D9" t="str">
        <f t="shared" ref="D9:D18" si="1">VLOOKUP(L9,$A$2:$B$6,2,FALSE)</f>
        <v>TJ KSNP Sedlec B</v>
      </c>
      <c r="E9" s="1">
        <v>1</v>
      </c>
      <c r="F9" s="1" t="s">
        <v>3</v>
      </c>
      <c r="G9" s="1">
        <v>2</v>
      </c>
      <c r="H9" s="7">
        <v>1</v>
      </c>
      <c r="J9" s="1" t="s">
        <v>50</v>
      </c>
      <c r="K9" s="1" t="s">
        <v>2</v>
      </c>
      <c r="L9" s="1" t="s">
        <v>51</v>
      </c>
      <c r="M9" s="1"/>
      <c r="N9" t="str">
        <f t="shared" ref="N9:N18" si="2">J9</f>
        <v>D1</v>
      </c>
      <c r="O9">
        <f t="shared" ref="O9:O18" si="3">E9</f>
        <v>1</v>
      </c>
      <c r="P9">
        <f t="shared" ref="P9:P18" si="4">G9</f>
        <v>2</v>
      </c>
      <c r="Q9">
        <f t="shared" ref="Q9:Q18" si="5">IF(OR(E9="",G9=""),0,IF(E9=G9,1,IF(E9&gt;G9,3,0)))</f>
        <v>0</v>
      </c>
      <c r="R9" t="str">
        <f t="shared" ref="R9:R18" si="6">L9</f>
        <v>D2</v>
      </c>
      <c r="S9">
        <f t="shared" ref="S9:S18" si="7">G9</f>
        <v>2</v>
      </c>
      <c r="T9">
        <f t="shared" ref="T9:T18" si="8">E9</f>
        <v>1</v>
      </c>
      <c r="U9">
        <f t="shared" ref="U9:U18" si="9">IF(OR(E9="",G9=""),0,IF(E9=G9,1,IF(G9&gt;E9,3,0)))</f>
        <v>3</v>
      </c>
    </row>
    <row r="10" spans="1:21" x14ac:dyDescent="0.2">
      <c r="A10" s="1">
        <v>2</v>
      </c>
      <c r="B10" t="str">
        <f t="shared" si="0"/>
        <v>HC Energie Karlovy Vary</v>
      </c>
      <c r="C10" s="1" t="s">
        <v>2</v>
      </c>
      <c r="D10" t="str">
        <f t="shared" si="1"/>
        <v>Dívky - Výběr KV</v>
      </c>
      <c r="E10" s="1">
        <v>1</v>
      </c>
      <c r="F10" s="1" t="s">
        <v>3</v>
      </c>
      <c r="G10" s="1">
        <v>0</v>
      </c>
      <c r="H10" s="7" t="s">
        <v>40</v>
      </c>
      <c r="J10" s="1" t="s">
        <v>52</v>
      </c>
      <c r="K10" s="1" t="s">
        <v>2</v>
      </c>
      <c r="L10" s="1" t="s">
        <v>53</v>
      </c>
      <c r="M10" s="1"/>
      <c r="N10" t="str">
        <f t="shared" si="2"/>
        <v>D3</v>
      </c>
      <c r="O10">
        <f t="shared" si="3"/>
        <v>1</v>
      </c>
      <c r="P10">
        <f t="shared" si="4"/>
        <v>0</v>
      </c>
      <c r="Q10">
        <f t="shared" si="5"/>
        <v>3</v>
      </c>
      <c r="R10" t="str">
        <f t="shared" si="6"/>
        <v>D4</v>
      </c>
      <c r="S10">
        <f t="shared" si="7"/>
        <v>0</v>
      </c>
      <c r="T10">
        <f t="shared" si="8"/>
        <v>1</v>
      </c>
      <c r="U10">
        <f t="shared" si="9"/>
        <v>0</v>
      </c>
    </row>
    <row r="11" spans="1:21" x14ac:dyDescent="0.2">
      <c r="A11" s="1">
        <v>5</v>
      </c>
      <c r="B11" t="str">
        <f t="shared" si="0"/>
        <v>TJ KSNP Sedlec A</v>
      </c>
      <c r="C11" s="1" t="s">
        <v>2</v>
      </c>
      <c r="D11" t="str">
        <f t="shared" si="1"/>
        <v>HC Energie Karlovy Vary</v>
      </c>
      <c r="E11" s="1">
        <v>0</v>
      </c>
      <c r="F11" s="1" t="s">
        <v>3</v>
      </c>
      <c r="G11" s="1">
        <v>3</v>
      </c>
      <c r="H11" s="7" t="s">
        <v>56</v>
      </c>
      <c r="J11" s="1" t="s">
        <v>50</v>
      </c>
      <c r="K11" s="1" t="s">
        <v>2</v>
      </c>
      <c r="L11" s="1" t="s">
        <v>52</v>
      </c>
      <c r="M11" s="1"/>
      <c r="N11" t="str">
        <f t="shared" si="2"/>
        <v>D1</v>
      </c>
      <c r="O11">
        <f t="shared" si="3"/>
        <v>0</v>
      </c>
      <c r="P11">
        <f t="shared" si="4"/>
        <v>3</v>
      </c>
      <c r="Q11">
        <f t="shared" si="5"/>
        <v>0</v>
      </c>
      <c r="R11" t="str">
        <f t="shared" si="6"/>
        <v>D3</v>
      </c>
      <c r="S11">
        <f t="shared" si="7"/>
        <v>3</v>
      </c>
      <c r="T11">
        <f t="shared" si="8"/>
        <v>0</v>
      </c>
      <c r="U11">
        <f t="shared" si="9"/>
        <v>3</v>
      </c>
    </row>
    <row r="12" spans="1:21" x14ac:dyDescent="0.2">
      <c r="A12" s="1">
        <v>6</v>
      </c>
      <c r="B12" t="str">
        <f t="shared" si="0"/>
        <v>FSV Klingenthal</v>
      </c>
      <c r="C12" s="1" t="s">
        <v>2</v>
      </c>
      <c r="D12" t="str">
        <f t="shared" si="1"/>
        <v>Dívky - Výběr KV</v>
      </c>
      <c r="E12" s="1">
        <v>0</v>
      </c>
      <c r="F12" s="1" t="s">
        <v>3</v>
      </c>
      <c r="G12" s="1">
        <v>4</v>
      </c>
      <c r="H12" s="7" t="s">
        <v>40</v>
      </c>
      <c r="J12" s="1" t="s">
        <v>54</v>
      </c>
      <c r="K12" s="1" t="s">
        <v>2</v>
      </c>
      <c r="L12" s="1" t="s">
        <v>53</v>
      </c>
      <c r="M12" s="1"/>
      <c r="N12" t="str">
        <f t="shared" si="2"/>
        <v>D5</v>
      </c>
      <c r="O12">
        <f t="shared" si="3"/>
        <v>0</v>
      </c>
      <c r="P12">
        <f t="shared" si="4"/>
        <v>4</v>
      </c>
      <c r="Q12">
        <f t="shared" si="5"/>
        <v>0</v>
      </c>
      <c r="R12" t="str">
        <f t="shared" si="6"/>
        <v>D4</v>
      </c>
      <c r="S12">
        <f t="shared" si="7"/>
        <v>4</v>
      </c>
      <c r="T12">
        <f t="shared" si="8"/>
        <v>0</v>
      </c>
      <c r="U12">
        <f t="shared" si="9"/>
        <v>3</v>
      </c>
    </row>
    <row r="13" spans="1:21" x14ac:dyDescent="0.2">
      <c r="A13" s="1">
        <v>9</v>
      </c>
      <c r="B13" t="str">
        <f t="shared" si="0"/>
        <v>FSV Klingenthal</v>
      </c>
      <c r="C13" s="1" t="s">
        <v>2</v>
      </c>
      <c r="D13" t="str">
        <f t="shared" si="1"/>
        <v>TJ KSNP Sedlec A</v>
      </c>
      <c r="E13" s="1">
        <v>0</v>
      </c>
      <c r="F13" s="1" t="s">
        <v>3</v>
      </c>
      <c r="G13" s="1">
        <v>6</v>
      </c>
      <c r="H13" s="7" t="s">
        <v>56</v>
      </c>
      <c r="J13" s="1" t="s">
        <v>54</v>
      </c>
      <c r="K13" s="1" t="s">
        <v>2</v>
      </c>
      <c r="L13" s="1" t="s">
        <v>50</v>
      </c>
      <c r="M13" s="1"/>
      <c r="N13" t="str">
        <f t="shared" si="2"/>
        <v>D5</v>
      </c>
      <c r="O13">
        <f t="shared" si="3"/>
        <v>0</v>
      </c>
      <c r="P13">
        <f t="shared" si="4"/>
        <v>6</v>
      </c>
      <c r="Q13">
        <f t="shared" si="5"/>
        <v>0</v>
      </c>
      <c r="R13" t="str">
        <f t="shared" si="6"/>
        <v>D1</v>
      </c>
      <c r="S13">
        <f t="shared" si="7"/>
        <v>6</v>
      </c>
      <c r="T13">
        <f t="shared" si="8"/>
        <v>0</v>
      </c>
      <c r="U13">
        <f t="shared" si="9"/>
        <v>3</v>
      </c>
    </row>
    <row r="14" spans="1:21" x14ac:dyDescent="0.2">
      <c r="A14" s="1">
        <v>10</v>
      </c>
      <c r="B14" t="str">
        <f t="shared" si="0"/>
        <v>TJ KSNP Sedlec B</v>
      </c>
      <c r="C14" s="1" t="s">
        <v>2</v>
      </c>
      <c r="D14" t="str">
        <f t="shared" si="1"/>
        <v>HC Energie Karlovy Vary</v>
      </c>
      <c r="E14" s="1">
        <v>0</v>
      </c>
      <c r="F14" s="1" t="s">
        <v>3</v>
      </c>
      <c r="G14" s="1">
        <v>2</v>
      </c>
      <c r="H14" s="7" t="s">
        <v>40</v>
      </c>
      <c r="J14" s="1" t="s">
        <v>51</v>
      </c>
      <c r="K14" s="1" t="s">
        <v>2</v>
      </c>
      <c r="L14" s="1" t="s">
        <v>52</v>
      </c>
      <c r="M14" s="1"/>
      <c r="N14" t="str">
        <f t="shared" si="2"/>
        <v>D2</v>
      </c>
      <c r="O14">
        <f t="shared" si="3"/>
        <v>0</v>
      </c>
      <c r="P14">
        <f t="shared" si="4"/>
        <v>2</v>
      </c>
      <c r="Q14">
        <f t="shared" si="5"/>
        <v>0</v>
      </c>
      <c r="R14" t="str">
        <f t="shared" si="6"/>
        <v>D3</v>
      </c>
      <c r="S14">
        <f t="shared" si="7"/>
        <v>2</v>
      </c>
      <c r="T14">
        <f t="shared" si="8"/>
        <v>0</v>
      </c>
      <c r="U14">
        <f t="shared" si="9"/>
        <v>3</v>
      </c>
    </row>
    <row r="15" spans="1:21" x14ac:dyDescent="0.2">
      <c r="A15" s="1">
        <v>13</v>
      </c>
      <c r="B15" t="str">
        <f t="shared" si="0"/>
        <v>FSV Klingenthal</v>
      </c>
      <c r="C15" s="1" t="s">
        <v>2</v>
      </c>
      <c r="D15" t="str">
        <f t="shared" si="1"/>
        <v>HC Energie Karlovy Vary</v>
      </c>
      <c r="E15" s="1">
        <v>0</v>
      </c>
      <c r="F15" s="1" t="s">
        <v>3</v>
      </c>
      <c r="G15" s="1">
        <v>5</v>
      </c>
      <c r="H15" s="7" t="s">
        <v>56</v>
      </c>
      <c r="J15" s="1" t="s">
        <v>54</v>
      </c>
      <c r="K15" s="1" t="s">
        <v>2</v>
      </c>
      <c r="L15" s="1" t="s">
        <v>52</v>
      </c>
      <c r="M15" s="1"/>
      <c r="N15" t="str">
        <f t="shared" si="2"/>
        <v>D5</v>
      </c>
      <c r="O15">
        <f t="shared" si="3"/>
        <v>0</v>
      </c>
      <c r="P15">
        <f t="shared" si="4"/>
        <v>5</v>
      </c>
      <c r="Q15">
        <f t="shared" si="5"/>
        <v>0</v>
      </c>
      <c r="R15" t="str">
        <f t="shared" si="6"/>
        <v>D3</v>
      </c>
      <c r="S15">
        <f t="shared" si="7"/>
        <v>5</v>
      </c>
      <c r="T15">
        <f t="shared" si="8"/>
        <v>0</v>
      </c>
      <c r="U15">
        <f t="shared" si="9"/>
        <v>3</v>
      </c>
    </row>
    <row r="16" spans="1:21" x14ac:dyDescent="0.2">
      <c r="A16" s="1">
        <v>14</v>
      </c>
      <c r="B16" t="str">
        <f t="shared" si="0"/>
        <v>Dívky - Výběr KV</v>
      </c>
      <c r="C16" s="1" t="s">
        <v>2</v>
      </c>
      <c r="D16" t="str">
        <f t="shared" si="1"/>
        <v>TJ KSNP Sedlec B</v>
      </c>
      <c r="E16" s="1">
        <v>3</v>
      </c>
      <c r="F16" s="1" t="s">
        <v>3</v>
      </c>
      <c r="G16" s="1">
        <v>0</v>
      </c>
      <c r="H16" s="7" t="s">
        <v>40</v>
      </c>
      <c r="J16" s="1" t="s">
        <v>53</v>
      </c>
      <c r="K16" s="1" t="s">
        <v>2</v>
      </c>
      <c r="L16" s="1" t="s">
        <v>51</v>
      </c>
      <c r="M16" s="1"/>
      <c r="N16" t="str">
        <f t="shared" si="2"/>
        <v>D4</v>
      </c>
      <c r="O16">
        <f t="shared" si="3"/>
        <v>3</v>
      </c>
      <c r="P16">
        <f t="shared" si="4"/>
        <v>0</v>
      </c>
      <c r="Q16">
        <f t="shared" si="5"/>
        <v>3</v>
      </c>
      <c r="R16" t="str">
        <f t="shared" si="6"/>
        <v>D2</v>
      </c>
      <c r="S16">
        <f t="shared" si="7"/>
        <v>0</v>
      </c>
      <c r="T16">
        <f t="shared" si="8"/>
        <v>3</v>
      </c>
      <c r="U16">
        <f t="shared" si="9"/>
        <v>0</v>
      </c>
    </row>
    <row r="17" spans="1:23" x14ac:dyDescent="0.2">
      <c r="A17" s="1">
        <v>17</v>
      </c>
      <c r="B17" t="str">
        <f t="shared" si="0"/>
        <v>FSV Klingenthal</v>
      </c>
      <c r="C17" s="1" t="s">
        <v>2</v>
      </c>
      <c r="D17" t="str">
        <f t="shared" si="1"/>
        <v>TJ KSNP Sedlec B</v>
      </c>
      <c r="E17" s="1">
        <v>1</v>
      </c>
      <c r="F17" s="1" t="s">
        <v>3</v>
      </c>
      <c r="G17" s="1">
        <v>3</v>
      </c>
      <c r="H17" s="7" t="s">
        <v>56</v>
      </c>
      <c r="J17" s="1" t="s">
        <v>54</v>
      </c>
      <c r="K17" s="1" t="s">
        <v>2</v>
      </c>
      <c r="L17" s="1" t="s">
        <v>51</v>
      </c>
      <c r="M17" s="1"/>
      <c r="N17" t="str">
        <f t="shared" si="2"/>
        <v>D5</v>
      </c>
      <c r="O17">
        <f t="shared" si="3"/>
        <v>1</v>
      </c>
      <c r="P17">
        <f t="shared" si="4"/>
        <v>3</v>
      </c>
      <c r="Q17">
        <f t="shared" si="5"/>
        <v>0</v>
      </c>
      <c r="R17" t="str">
        <f t="shared" si="6"/>
        <v>D2</v>
      </c>
      <c r="S17">
        <f t="shared" si="7"/>
        <v>3</v>
      </c>
      <c r="T17">
        <f t="shared" si="8"/>
        <v>1</v>
      </c>
      <c r="U17">
        <f t="shared" si="9"/>
        <v>3</v>
      </c>
    </row>
    <row r="18" spans="1:23" x14ac:dyDescent="0.2">
      <c r="A18" s="1">
        <v>18</v>
      </c>
      <c r="B18" t="str">
        <f t="shared" si="0"/>
        <v>TJ KSNP Sedlec A</v>
      </c>
      <c r="C18" s="1" t="s">
        <v>2</v>
      </c>
      <c r="D18" t="str">
        <f t="shared" si="1"/>
        <v>Dívky - Výběr KV</v>
      </c>
      <c r="E18" s="1">
        <v>0</v>
      </c>
      <c r="F18" s="1" t="s">
        <v>3</v>
      </c>
      <c r="G18" s="1">
        <v>1</v>
      </c>
      <c r="H18" s="7" t="s">
        <v>40</v>
      </c>
      <c r="J18" s="1" t="s">
        <v>50</v>
      </c>
      <c r="K18" s="1" t="s">
        <v>2</v>
      </c>
      <c r="L18" s="1" t="s">
        <v>53</v>
      </c>
      <c r="M18" s="1"/>
      <c r="N18" t="str">
        <f t="shared" si="2"/>
        <v>D1</v>
      </c>
      <c r="O18">
        <f t="shared" si="3"/>
        <v>0</v>
      </c>
      <c r="P18">
        <f t="shared" si="4"/>
        <v>1</v>
      </c>
      <c r="Q18">
        <f t="shared" si="5"/>
        <v>0</v>
      </c>
      <c r="R18" t="str">
        <f t="shared" si="6"/>
        <v>D4</v>
      </c>
      <c r="S18">
        <f t="shared" si="7"/>
        <v>1</v>
      </c>
      <c r="T18">
        <f t="shared" si="8"/>
        <v>0</v>
      </c>
      <c r="U18">
        <f t="shared" si="9"/>
        <v>3</v>
      </c>
    </row>
    <row r="19" spans="1:23" x14ac:dyDescent="0.2">
      <c r="H19" s="2"/>
      <c r="J19" s="1"/>
      <c r="K19" s="1"/>
      <c r="L19" s="1"/>
      <c r="M19" s="1"/>
    </row>
    <row r="20" spans="1:23" hidden="1" x14ac:dyDescent="0.2">
      <c r="A20" s="8"/>
      <c r="B20" s="8" t="s">
        <v>22</v>
      </c>
      <c r="C20" s="8" t="s">
        <v>20</v>
      </c>
      <c r="D20" s="8" t="s">
        <v>21</v>
      </c>
      <c r="E20" s="6" t="s">
        <v>34</v>
      </c>
      <c r="F20" s="6" t="s">
        <v>35</v>
      </c>
      <c r="G20" s="6" t="s">
        <v>36</v>
      </c>
      <c r="H20" s="6" t="s">
        <v>37</v>
      </c>
      <c r="I20" s="6" t="s">
        <v>38</v>
      </c>
      <c r="J20" s="1" t="s">
        <v>33</v>
      </c>
      <c r="V20" s="13" t="s">
        <v>58</v>
      </c>
      <c r="W20" t="s">
        <v>23</v>
      </c>
    </row>
    <row r="21" spans="1:23" hidden="1" x14ac:dyDescent="0.2">
      <c r="A21" s="1">
        <v>1</v>
      </c>
      <c r="B21" t="s">
        <v>12</v>
      </c>
      <c r="C21" s="7" t="s">
        <v>86</v>
      </c>
      <c r="D21">
        <v>1</v>
      </c>
      <c r="J21" s="5" t="str">
        <f t="shared" ref="J21:J84" si="10">IF(LEN(C21)=1,CONCATENATE(0,C21,"  ",B21),CONCATENATE(C21,"  ",B21))</f>
        <v>11  TJ KSNP Sedlec A</v>
      </c>
      <c r="V21" s="5" t="s">
        <v>93</v>
      </c>
      <c r="W21">
        <v>4</v>
      </c>
    </row>
    <row r="22" spans="1:23" hidden="1" x14ac:dyDescent="0.2">
      <c r="A22" s="1">
        <v>2</v>
      </c>
      <c r="B22" t="s">
        <v>13</v>
      </c>
      <c r="C22" s="7" t="s">
        <v>116</v>
      </c>
      <c r="D22">
        <v>2</v>
      </c>
      <c r="J22" s="5" t="str">
        <f t="shared" si="10"/>
        <v>09  TJ KSNP Sedlec B</v>
      </c>
      <c r="V22" s="5" t="s">
        <v>139</v>
      </c>
      <c r="W22">
        <v>4</v>
      </c>
    </row>
    <row r="23" spans="1:23" hidden="1" x14ac:dyDescent="0.2">
      <c r="A23" s="1">
        <v>3</v>
      </c>
      <c r="B23" t="s">
        <v>110</v>
      </c>
      <c r="C23" s="7" t="s">
        <v>85</v>
      </c>
      <c r="D23">
        <v>1</v>
      </c>
      <c r="J23" s="5" t="str">
        <f t="shared" si="10"/>
        <v>07  Dívky - Výběr KV</v>
      </c>
      <c r="V23" s="5" t="s">
        <v>140</v>
      </c>
      <c r="W23">
        <v>3</v>
      </c>
    </row>
    <row r="24" spans="1:23" hidden="1" x14ac:dyDescent="0.2">
      <c r="A24" s="1">
        <v>4</v>
      </c>
      <c r="B24" t="s">
        <v>110</v>
      </c>
      <c r="C24" s="7" t="s">
        <v>117</v>
      </c>
      <c r="D24">
        <v>2</v>
      </c>
      <c r="J24" s="5" t="str">
        <f t="shared" si="10"/>
        <v>12  Dívky - Výběr KV</v>
      </c>
      <c r="V24" s="5" t="s">
        <v>141</v>
      </c>
      <c r="W24">
        <v>2</v>
      </c>
    </row>
    <row r="25" spans="1:23" hidden="1" x14ac:dyDescent="0.2">
      <c r="A25" s="1">
        <v>5</v>
      </c>
      <c r="B25" t="s">
        <v>110</v>
      </c>
      <c r="C25" s="7" t="s">
        <v>118</v>
      </c>
      <c r="D25">
        <v>1</v>
      </c>
      <c r="J25" s="5" t="str">
        <f t="shared" si="10"/>
        <v>13  Dívky - Výběr KV</v>
      </c>
      <c r="V25" s="5" t="s">
        <v>142</v>
      </c>
      <c r="W25">
        <v>2</v>
      </c>
    </row>
    <row r="26" spans="1:23" hidden="1" x14ac:dyDescent="0.2">
      <c r="A26" s="1">
        <v>6</v>
      </c>
      <c r="B26" t="s">
        <v>108</v>
      </c>
      <c r="C26" s="7" t="s">
        <v>85</v>
      </c>
      <c r="D26">
        <v>1</v>
      </c>
      <c r="J26" s="5" t="str">
        <f t="shared" si="10"/>
        <v>07  HC Energie Karlovy Vary</v>
      </c>
      <c r="V26" s="5" t="s">
        <v>143</v>
      </c>
      <c r="W26">
        <v>1</v>
      </c>
    </row>
    <row r="27" spans="1:23" hidden="1" x14ac:dyDescent="0.2">
      <c r="A27" s="1">
        <v>7</v>
      </c>
      <c r="B27" t="s">
        <v>108</v>
      </c>
      <c r="C27" s="7" t="s">
        <v>121</v>
      </c>
      <c r="D27">
        <v>1</v>
      </c>
      <c r="J27" s="5" t="str">
        <f t="shared" si="10"/>
        <v>19  HC Energie Karlovy Vary</v>
      </c>
      <c r="V27" s="5" t="s">
        <v>144</v>
      </c>
      <c r="W27">
        <v>1</v>
      </c>
    </row>
    <row r="28" spans="1:23" hidden="1" x14ac:dyDescent="0.2">
      <c r="A28" s="1">
        <v>8</v>
      </c>
      <c r="B28" t="s">
        <v>108</v>
      </c>
      <c r="C28" s="7" t="s">
        <v>120</v>
      </c>
      <c r="D28">
        <v>1</v>
      </c>
      <c r="J28" s="5" t="str">
        <f t="shared" si="10"/>
        <v>18  HC Energie Karlovy Vary</v>
      </c>
      <c r="V28" s="5" t="s">
        <v>94</v>
      </c>
      <c r="W28">
        <v>1</v>
      </c>
    </row>
    <row r="29" spans="1:23" hidden="1" x14ac:dyDescent="0.2">
      <c r="A29" s="1">
        <v>9</v>
      </c>
      <c r="B29" t="s">
        <v>12</v>
      </c>
      <c r="C29" s="7" t="s">
        <v>86</v>
      </c>
      <c r="D29">
        <v>3</v>
      </c>
      <c r="J29" s="5" t="str">
        <f t="shared" si="10"/>
        <v>11  TJ KSNP Sedlec A</v>
      </c>
      <c r="V29" s="5" t="s">
        <v>145</v>
      </c>
      <c r="W29">
        <v>1</v>
      </c>
    </row>
    <row r="30" spans="1:23" hidden="1" x14ac:dyDescent="0.2">
      <c r="A30" s="1">
        <v>10</v>
      </c>
      <c r="B30" t="s">
        <v>12</v>
      </c>
      <c r="C30" s="7" t="s">
        <v>116</v>
      </c>
      <c r="D30">
        <v>1</v>
      </c>
      <c r="J30" s="5" t="str">
        <f t="shared" si="10"/>
        <v>09  TJ KSNP Sedlec A</v>
      </c>
      <c r="V30" s="5" t="s">
        <v>146</v>
      </c>
      <c r="W30">
        <v>1</v>
      </c>
    </row>
    <row r="31" spans="1:23" hidden="1" x14ac:dyDescent="0.2">
      <c r="A31" s="1">
        <v>11</v>
      </c>
      <c r="B31" t="s">
        <v>12</v>
      </c>
      <c r="C31" s="7" t="s">
        <v>89</v>
      </c>
      <c r="D31">
        <v>1</v>
      </c>
      <c r="J31" s="5" t="str">
        <f t="shared" si="10"/>
        <v>06  TJ KSNP Sedlec A</v>
      </c>
      <c r="V31" s="5" t="s">
        <v>73</v>
      </c>
      <c r="W31">
        <v>1</v>
      </c>
    </row>
    <row r="32" spans="1:23" hidden="1" x14ac:dyDescent="0.2">
      <c r="A32" s="1">
        <v>12</v>
      </c>
      <c r="B32" t="s">
        <v>12</v>
      </c>
      <c r="C32" s="7" t="s">
        <v>115</v>
      </c>
      <c r="D32">
        <v>1</v>
      </c>
      <c r="J32" s="5" t="str">
        <f t="shared" si="10"/>
        <v>08  TJ KSNP Sedlec A</v>
      </c>
      <c r="V32" s="5" t="s">
        <v>147</v>
      </c>
      <c r="W32">
        <v>1</v>
      </c>
    </row>
    <row r="33" spans="1:23" hidden="1" x14ac:dyDescent="0.2">
      <c r="A33" s="1">
        <v>13</v>
      </c>
      <c r="B33" t="s">
        <v>108</v>
      </c>
      <c r="C33" s="7" t="s">
        <v>121</v>
      </c>
      <c r="D33">
        <v>2</v>
      </c>
      <c r="J33" s="5" t="str">
        <f t="shared" si="10"/>
        <v>19  HC Energie Karlovy Vary</v>
      </c>
      <c r="V33" s="5" t="s">
        <v>148</v>
      </c>
      <c r="W33">
        <v>1</v>
      </c>
    </row>
    <row r="34" spans="1:23" hidden="1" x14ac:dyDescent="0.2">
      <c r="A34" s="1">
        <v>14</v>
      </c>
      <c r="B34" t="s">
        <v>108</v>
      </c>
      <c r="C34" s="7" t="s">
        <v>97</v>
      </c>
      <c r="D34">
        <v>1</v>
      </c>
      <c r="J34" s="5" t="str">
        <f t="shared" si="10"/>
        <v>16  HC Energie Karlovy Vary</v>
      </c>
      <c r="V34" s="5" t="s">
        <v>149</v>
      </c>
      <c r="W34">
        <v>1</v>
      </c>
    </row>
    <row r="35" spans="1:23" hidden="1" x14ac:dyDescent="0.2">
      <c r="A35" s="1">
        <v>15</v>
      </c>
      <c r="B35" t="s">
        <v>108</v>
      </c>
      <c r="C35" s="7" t="s">
        <v>124</v>
      </c>
      <c r="D35">
        <v>2</v>
      </c>
      <c r="J35" s="5" t="str">
        <f t="shared" si="10"/>
        <v>25  HC Energie Karlovy Vary</v>
      </c>
      <c r="V35" s="5" t="s">
        <v>150</v>
      </c>
      <c r="W35">
        <v>1</v>
      </c>
    </row>
    <row r="36" spans="1:23" hidden="1" x14ac:dyDescent="0.2">
      <c r="A36" s="1">
        <v>16</v>
      </c>
      <c r="B36" t="s">
        <v>110</v>
      </c>
      <c r="C36" s="7" t="s">
        <v>116</v>
      </c>
      <c r="D36">
        <v>1</v>
      </c>
      <c r="J36" s="5" t="str">
        <f t="shared" si="10"/>
        <v>09  Dívky - Výběr KV</v>
      </c>
      <c r="V36" s="5" t="s">
        <v>151</v>
      </c>
      <c r="W36">
        <v>1</v>
      </c>
    </row>
    <row r="37" spans="1:23" hidden="1" x14ac:dyDescent="0.2">
      <c r="A37" s="1">
        <v>17</v>
      </c>
      <c r="B37" t="s">
        <v>110</v>
      </c>
      <c r="C37" s="7" t="s">
        <v>117</v>
      </c>
      <c r="D37">
        <v>1</v>
      </c>
      <c r="J37" s="5" t="str">
        <f t="shared" si="10"/>
        <v>12  Dívky - Výběr KV</v>
      </c>
      <c r="V37" s="5" t="s">
        <v>152</v>
      </c>
      <c r="W37">
        <v>1</v>
      </c>
    </row>
    <row r="38" spans="1:23" hidden="1" x14ac:dyDescent="0.2">
      <c r="A38" s="1">
        <v>18</v>
      </c>
      <c r="B38" t="s">
        <v>110</v>
      </c>
      <c r="C38" s="7" t="s">
        <v>96</v>
      </c>
      <c r="D38">
        <v>1</v>
      </c>
      <c r="J38" s="5" t="str">
        <f t="shared" si="10"/>
        <v>17  Dívky - Výběr KV</v>
      </c>
      <c r="V38" s="5" t="s">
        <v>91</v>
      </c>
      <c r="W38">
        <v>1</v>
      </c>
    </row>
    <row r="39" spans="1:23" hidden="1" x14ac:dyDescent="0.2">
      <c r="A39" s="1">
        <v>19</v>
      </c>
      <c r="B39" t="s">
        <v>24</v>
      </c>
      <c r="C39" s="7" t="s">
        <v>115</v>
      </c>
      <c r="D39">
        <v>1</v>
      </c>
      <c r="J39" s="5" t="str">
        <f t="shared" si="10"/>
        <v>08  FSV Klingenthal</v>
      </c>
      <c r="V39" s="5" t="s">
        <v>153</v>
      </c>
      <c r="W39">
        <v>1</v>
      </c>
    </row>
    <row r="40" spans="1:23" hidden="1" x14ac:dyDescent="0.2">
      <c r="A40" s="1">
        <v>20</v>
      </c>
      <c r="B40" t="s">
        <v>13</v>
      </c>
      <c r="C40" s="7" t="s">
        <v>85</v>
      </c>
      <c r="D40">
        <v>1</v>
      </c>
      <c r="J40" s="5" t="str">
        <f t="shared" si="10"/>
        <v>07  TJ KSNP Sedlec B</v>
      </c>
      <c r="V40" s="5" t="s">
        <v>39</v>
      </c>
    </row>
    <row r="41" spans="1:23" hidden="1" x14ac:dyDescent="0.2">
      <c r="A41" s="1">
        <v>21</v>
      </c>
      <c r="B41" t="s">
        <v>13</v>
      </c>
      <c r="C41" s="7" t="s">
        <v>117</v>
      </c>
      <c r="D41">
        <v>1</v>
      </c>
      <c r="J41" s="5" t="str">
        <f t="shared" si="10"/>
        <v>12  TJ KSNP Sedlec B</v>
      </c>
    </row>
    <row r="42" spans="1:23" hidden="1" x14ac:dyDescent="0.2">
      <c r="A42" s="1">
        <v>22</v>
      </c>
      <c r="B42" t="s">
        <v>13</v>
      </c>
      <c r="C42" s="7" t="s">
        <v>88</v>
      </c>
      <c r="D42">
        <v>1</v>
      </c>
      <c r="J42" s="5" t="str">
        <f t="shared" si="10"/>
        <v>04  TJ KSNP Sedlec B</v>
      </c>
    </row>
    <row r="43" spans="1:23" hidden="1" x14ac:dyDescent="0.2">
      <c r="A43" s="1">
        <v>23</v>
      </c>
      <c r="B43" t="s">
        <v>110</v>
      </c>
      <c r="C43" s="7" t="s">
        <v>117</v>
      </c>
      <c r="D43">
        <v>1</v>
      </c>
      <c r="J43" s="5" t="str">
        <f t="shared" si="10"/>
        <v>12  Dívky - Výběr KV</v>
      </c>
    </row>
    <row r="44" spans="1:23" hidden="1" x14ac:dyDescent="0.2">
      <c r="A44" s="1">
        <v>24</v>
      </c>
      <c r="C44" s="7"/>
      <c r="J44" s="5" t="str">
        <f t="shared" si="10"/>
        <v xml:space="preserve">  </v>
      </c>
    </row>
    <row r="45" spans="1:23" hidden="1" x14ac:dyDescent="0.2">
      <c r="A45" s="1">
        <v>25</v>
      </c>
      <c r="C45" s="7"/>
      <c r="J45" s="5" t="str">
        <f t="shared" si="10"/>
        <v xml:space="preserve">  </v>
      </c>
    </row>
    <row r="46" spans="1:23" hidden="1" x14ac:dyDescent="0.2">
      <c r="A46" s="1">
        <v>26</v>
      </c>
      <c r="C46" s="7"/>
      <c r="J46" s="5" t="str">
        <f t="shared" si="10"/>
        <v xml:space="preserve">  </v>
      </c>
    </row>
    <row r="47" spans="1:23" hidden="1" x14ac:dyDescent="0.2">
      <c r="A47" s="1">
        <v>27</v>
      </c>
      <c r="C47" s="7"/>
      <c r="J47" s="5" t="str">
        <f t="shared" si="10"/>
        <v xml:space="preserve">  </v>
      </c>
    </row>
    <row r="48" spans="1:23" hidden="1" x14ac:dyDescent="0.2">
      <c r="A48" s="1">
        <v>28</v>
      </c>
      <c r="C48" s="7"/>
      <c r="J48" s="5" t="str">
        <f t="shared" si="10"/>
        <v xml:space="preserve">  </v>
      </c>
    </row>
    <row r="49" spans="1:23" hidden="1" x14ac:dyDescent="0.2">
      <c r="A49" s="1">
        <v>29</v>
      </c>
      <c r="C49" s="7"/>
      <c r="J49" s="5" t="str">
        <f t="shared" si="10"/>
        <v xml:space="preserve">  </v>
      </c>
    </row>
    <row r="50" spans="1:23" hidden="1" x14ac:dyDescent="0.2">
      <c r="A50" s="1">
        <v>30</v>
      </c>
      <c r="C50" s="7"/>
      <c r="J50" s="5" t="str">
        <f t="shared" si="10"/>
        <v xml:space="preserve">  </v>
      </c>
    </row>
    <row r="51" spans="1:23" hidden="1" x14ac:dyDescent="0.2">
      <c r="A51" s="1">
        <v>31</v>
      </c>
      <c r="C51" s="7"/>
      <c r="J51" s="5" t="str">
        <f t="shared" si="10"/>
        <v xml:space="preserve">  </v>
      </c>
    </row>
    <row r="52" spans="1:23" hidden="1" x14ac:dyDescent="0.2">
      <c r="A52" s="1">
        <v>32</v>
      </c>
      <c r="C52" s="7"/>
      <c r="J52" s="5" t="str">
        <f t="shared" si="10"/>
        <v xml:space="preserve">  </v>
      </c>
    </row>
    <row r="53" spans="1:23" hidden="1" x14ac:dyDescent="0.2">
      <c r="A53" s="1">
        <v>33</v>
      </c>
      <c r="C53" s="7"/>
      <c r="J53" s="5" t="str">
        <f t="shared" si="10"/>
        <v xml:space="preserve">  </v>
      </c>
    </row>
    <row r="54" spans="1:23" hidden="1" x14ac:dyDescent="0.2">
      <c r="A54" s="1">
        <v>34</v>
      </c>
      <c r="C54" s="7"/>
      <c r="J54" s="5" t="str">
        <f t="shared" si="10"/>
        <v xml:space="preserve">  </v>
      </c>
    </row>
    <row r="55" spans="1:23" hidden="1" x14ac:dyDescent="0.2">
      <c r="A55" s="1">
        <v>35</v>
      </c>
      <c r="C55" s="7"/>
      <c r="J55" s="5" t="str">
        <f t="shared" si="10"/>
        <v xml:space="preserve">  </v>
      </c>
    </row>
    <row r="56" spans="1:23" hidden="1" x14ac:dyDescent="0.2">
      <c r="A56" s="1">
        <v>36</v>
      </c>
      <c r="C56" s="7"/>
      <c r="J56" s="5" t="str">
        <f t="shared" si="10"/>
        <v xml:space="preserve">  </v>
      </c>
    </row>
    <row r="57" spans="1:23" hidden="1" x14ac:dyDescent="0.2">
      <c r="A57" s="1">
        <v>37</v>
      </c>
      <c r="C57" s="7"/>
      <c r="J57" s="5" t="str">
        <f t="shared" si="10"/>
        <v xml:space="preserve">  </v>
      </c>
    </row>
    <row r="58" spans="1:23" hidden="1" x14ac:dyDescent="0.2">
      <c r="A58" s="1">
        <v>38</v>
      </c>
      <c r="C58" s="7"/>
      <c r="J58" s="5" t="str">
        <f t="shared" si="10"/>
        <v xml:space="preserve">  </v>
      </c>
    </row>
    <row r="59" spans="1:23" hidden="1" x14ac:dyDescent="0.2">
      <c r="A59" s="1">
        <v>39</v>
      </c>
      <c r="C59" s="7"/>
      <c r="J59" s="5" t="str">
        <f t="shared" si="10"/>
        <v xml:space="preserve">  </v>
      </c>
    </row>
    <row r="60" spans="1:23" hidden="1" x14ac:dyDescent="0.2">
      <c r="A60" s="1">
        <v>40</v>
      </c>
      <c r="C60" s="7"/>
      <c r="J60" s="5" t="str">
        <f t="shared" si="10"/>
        <v xml:space="preserve">  </v>
      </c>
    </row>
    <row r="61" spans="1:23" hidden="1" x14ac:dyDescent="0.2">
      <c r="A61" s="1">
        <v>41</v>
      </c>
      <c r="C61" s="7"/>
      <c r="J61" s="5" t="str">
        <f t="shared" si="10"/>
        <v xml:space="preserve">  </v>
      </c>
    </row>
    <row r="62" spans="1:23" s="1" customFormat="1" hidden="1" x14ac:dyDescent="0.2">
      <c r="A62" s="1">
        <v>42</v>
      </c>
      <c r="B62"/>
      <c r="C62" s="7"/>
      <c r="D62"/>
      <c r="J62" s="5" t="str">
        <f t="shared" si="10"/>
        <v xml:space="preserve">  </v>
      </c>
      <c r="K62"/>
      <c r="L62"/>
      <c r="M62"/>
      <c r="N62"/>
      <c r="O62"/>
      <c r="V62"/>
      <c r="W62"/>
    </row>
    <row r="63" spans="1:23" s="1" customFormat="1" hidden="1" x14ac:dyDescent="0.2">
      <c r="A63" s="1">
        <v>43</v>
      </c>
      <c r="B63"/>
      <c r="C63" s="7"/>
      <c r="D63"/>
      <c r="J63" s="5" t="str">
        <f t="shared" si="10"/>
        <v xml:space="preserve">  </v>
      </c>
      <c r="K63"/>
      <c r="L63"/>
      <c r="M63"/>
      <c r="N63"/>
      <c r="O63"/>
      <c r="V63"/>
      <c r="W63"/>
    </row>
    <row r="64" spans="1:23" s="1" customFormat="1" hidden="1" x14ac:dyDescent="0.2">
      <c r="A64" s="1">
        <v>44</v>
      </c>
      <c r="B64"/>
      <c r="C64" s="7"/>
      <c r="D64"/>
      <c r="J64" s="5" t="str">
        <f t="shared" si="10"/>
        <v xml:space="preserve">  </v>
      </c>
      <c r="K64"/>
      <c r="L64"/>
      <c r="M64"/>
      <c r="N64"/>
      <c r="O64"/>
      <c r="V64"/>
      <c r="W64"/>
    </row>
    <row r="65" spans="1:23" s="1" customFormat="1" hidden="1" x14ac:dyDescent="0.2">
      <c r="A65" s="1">
        <v>45</v>
      </c>
      <c r="B65"/>
      <c r="C65" s="7"/>
      <c r="D65"/>
      <c r="J65" s="5" t="str">
        <f t="shared" si="10"/>
        <v xml:space="preserve">  </v>
      </c>
      <c r="K65"/>
      <c r="L65"/>
      <c r="M65"/>
      <c r="N65"/>
      <c r="O65"/>
      <c r="V65"/>
      <c r="W65"/>
    </row>
    <row r="66" spans="1:23" s="1" customFormat="1" hidden="1" x14ac:dyDescent="0.2">
      <c r="A66" s="1">
        <v>46</v>
      </c>
      <c r="B66"/>
      <c r="C66" s="7"/>
      <c r="D66"/>
      <c r="J66" s="5" t="str">
        <f t="shared" si="10"/>
        <v xml:space="preserve">  </v>
      </c>
      <c r="K66"/>
      <c r="L66"/>
      <c r="M66"/>
      <c r="N66"/>
      <c r="O66"/>
      <c r="V66"/>
      <c r="W66"/>
    </row>
    <row r="67" spans="1:23" s="1" customFormat="1" hidden="1" x14ac:dyDescent="0.2">
      <c r="A67" s="1">
        <v>47</v>
      </c>
      <c r="B67"/>
      <c r="C67" s="7"/>
      <c r="D67"/>
      <c r="J67" s="5" t="str">
        <f t="shared" si="10"/>
        <v xml:space="preserve">  </v>
      </c>
      <c r="K67"/>
      <c r="L67"/>
      <c r="M67"/>
      <c r="N67"/>
      <c r="O67"/>
      <c r="V67"/>
      <c r="W67"/>
    </row>
    <row r="68" spans="1:23" s="1" customFormat="1" hidden="1" x14ac:dyDescent="0.2">
      <c r="A68" s="1">
        <v>48</v>
      </c>
      <c r="B68"/>
      <c r="C68" s="7"/>
      <c r="D68"/>
      <c r="J68" s="5" t="str">
        <f t="shared" si="10"/>
        <v xml:space="preserve">  </v>
      </c>
      <c r="K68"/>
      <c r="L68"/>
      <c r="M68"/>
      <c r="N68"/>
      <c r="O68"/>
      <c r="V68"/>
      <c r="W68"/>
    </row>
    <row r="69" spans="1:23" s="1" customFormat="1" hidden="1" x14ac:dyDescent="0.2">
      <c r="A69" s="1">
        <v>49</v>
      </c>
      <c r="B69"/>
      <c r="C69" s="7"/>
      <c r="D69"/>
      <c r="J69" s="5" t="str">
        <f t="shared" si="10"/>
        <v xml:space="preserve">  </v>
      </c>
      <c r="K69"/>
      <c r="L69"/>
      <c r="M69"/>
      <c r="N69"/>
      <c r="O69"/>
    </row>
    <row r="70" spans="1:23" s="1" customFormat="1" hidden="1" x14ac:dyDescent="0.2">
      <c r="A70" s="1">
        <v>50</v>
      </c>
      <c r="B70"/>
      <c r="C70" s="7"/>
      <c r="D70"/>
      <c r="J70" s="5" t="str">
        <f t="shared" si="10"/>
        <v xml:space="preserve">  </v>
      </c>
      <c r="K70"/>
      <c r="L70"/>
      <c r="M70"/>
      <c r="N70"/>
      <c r="O70"/>
    </row>
    <row r="71" spans="1:23" s="1" customFormat="1" hidden="1" x14ac:dyDescent="0.2">
      <c r="A71" s="1">
        <v>51</v>
      </c>
      <c r="B71"/>
      <c r="C71" s="7"/>
      <c r="D71"/>
      <c r="J71" s="5" t="str">
        <f t="shared" si="10"/>
        <v xml:space="preserve">  </v>
      </c>
      <c r="K71"/>
      <c r="L71"/>
      <c r="M71"/>
      <c r="N71"/>
      <c r="O71"/>
    </row>
    <row r="72" spans="1:23" s="1" customFormat="1" hidden="1" x14ac:dyDescent="0.2">
      <c r="A72" s="1">
        <v>52</v>
      </c>
      <c r="B72"/>
      <c r="C72" s="7"/>
      <c r="D72"/>
      <c r="J72" s="5" t="str">
        <f t="shared" si="10"/>
        <v xml:space="preserve">  </v>
      </c>
      <c r="K72"/>
      <c r="L72"/>
      <c r="M72"/>
      <c r="N72"/>
      <c r="O72"/>
    </row>
    <row r="73" spans="1:23" s="1" customFormat="1" hidden="1" x14ac:dyDescent="0.2">
      <c r="A73" s="1">
        <v>53</v>
      </c>
      <c r="B73"/>
      <c r="C73" s="7"/>
      <c r="D73"/>
      <c r="J73" s="5" t="str">
        <f t="shared" si="10"/>
        <v xml:space="preserve">  </v>
      </c>
      <c r="K73"/>
      <c r="L73"/>
      <c r="M73"/>
      <c r="N73"/>
      <c r="O73"/>
    </row>
    <row r="74" spans="1:23" s="1" customFormat="1" hidden="1" x14ac:dyDescent="0.2">
      <c r="A74" s="1">
        <v>54</v>
      </c>
      <c r="B74"/>
      <c r="C74" s="7"/>
      <c r="D74"/>
      <c r="J74" s="5" t="str">
        <f t="shared" si="10"/>
        <v xml:space="preserve">  </v>
      </c>
      <c r="K74"/>
      <c r="L74"/>
      <c r="M74"/>
      <c r="N74"/>
      <c r="O74"/>
    </row>
    <row r="75" spans="1:23" s="1" customFormat="1" hidden="1" x14ac:dyDescent="0.2">
      <c r="A75" s="1">
        <v>55</v>
      </c>
      <c r="B75"/>
      <c r="C75" s="7"/>
      <c r="D75"/>
      <c r="J75" s="5" t="str">
        <f t="shared" si="10"/>
        <v xml:space="preserve">  </v>
      </c>
      <c r="K75"/>
      <c r="L75"/>
      <c r="M75"/>
      <c r="N75"/>
      <c r="O75"/>
    </row>
    <row r="76" spans="1:23" s="1" customFormat="1" hidden="1" x14ac:dyDescent="0.2">
      <c r="A76" s="1">
        <v>56</v>
      </c>
      <c r="B76"/>
      <c r="C76" s="7"/>
      <c r="D76"/>
      <c r="J76" s="5" t="str">
        <f t="shared" si="10"/>
        <v xml:space="preserve">  </v>
      </c>
      <c r="K76"/>
      <c r="L76"/>
      <c r="M76"/>
      <c r="N76"/>
      <c r="O76"/>
    </row>
    <row r="77" spans="1:23" s="1" customFormat="1" hidden="1" x14ac:dyDescent="0.2">
      <c r="A77" s="1">
        <v>57</v>
      </c>
      <c r="B77"/>
      <c r="C77" s="7"/>
      <c r="D77"/>
      <c r="J77" s="5" t="str">
        <f t="shared" si="10"/>
        <v xml:space="preserve">  </v>
      </c>
      <c r="K77"/>
      <c r="L77"/>
      <c r="M77"/>
      <c r="N77"/>
      <c r="O77"/>
    </row>
    <row r="78" spans="1:23" s="1" customFormat="1" hidden="1" x14ac:dyDescent="0.2">
      <c r="A78" s="1">
        <v>58</v>
      </c>
      <c r="B78"/>
      <c r="C78" s="7"/>
      <c r="D78"/>
      <c r="J78" s="5" t="str">
        <f t="shared" si="10"/>
        <v xml:space="preserve">  </v>
      </c>
      <c r="K78"/>
      <c r="L78"/>
      <c r="M78"/>
      <c r="N78"/>
      <c r="O78"/>
    </row>
    <row r="79" spans="1:23" s="1" customFormat="1" hidden="1" x14ac:dyDescent="0.2">
      <c r="A79" s="1">
        <v>59</v>
      </c>
      <c r="B79"/>
      <c r="C79" s="7"/>
      <c r="D79"/>
      <c r="J79" s="5" t="str">
        <f t="shared" si="10"/>
        <v xml:space="preserve">  </v>
      </c>
      <c r="K79"/>
      <c r="L79"/>
      <c r="M79"/>
      <c r="N79"/>
      <c r="O79"/>
    </row>
    <row r="80" spans="1:23" s="1" customFormat="1" hidden="1" x14ac:dyDescent="0.2">
      <c r="A80" s="1">
        <v>60</v>
      </c>
      <c r="B80"/>
      <c r="C80" s="7"/>
      <c r="D80"/>
      <c r="J80" s="5" t="str">
        <f t="shared" si="10"/>
        <v xml:space="preserve">  </v>
      </c>
      <c r="K80"/>
      <c r="L80"/>
      <c r="M80"/>
      <c r="N80"/>
      <c r="O80"/>
    </row>
    <row r="81" spans="1:10" hidden="1" x14ac:dyDescent="0.2">
      <c r="A81" s="1">
        <v>61</v>
      </c>
      <c r="J81" s="5" t="str">
        <f t="shared" si="10"/>
        <v xml:space="preserve">  </v>
      </c>
    </row>
    <row r="82" spans="1:10" hidden="1" x14ac:dyDescent="0.2">
      <c r="A82" s="1">
        <v>62</v>
      </c>
      <c r="J82" s="5" t="str">
        <f t="shared" si="10"/>
        <v xml:space="preserve">  </v>
      </c>
    </row>
    <row r="83" spans="1:10" hidden="1" x14ac:dyDescent="0.2">
      <c r="A83" s="1">
        <v>63</v>
      </c>
      <c r="J83" s="5" t="str">
        <f t="shared" si="10"/>
        <v xml:space="preserve">  </v>
      </c>
    </row>
    <row r="84" spans="1:10" hidden="1" x14ac:dyDescent="0.2">
      <c r="A84" s="1">
        <v>64</v>
      </c>
      <c r="J84" s="5" t="str">
        <f t="shared" si="10"/>
        <v xml:space="preserve">  </v>
      </c>
    </row>
    <row r="85" spans="1:10" hidden="1" x14ac:dyDescent="0.2">
      <c r="A85" s="1">
        <v>65</v>
      </c>
      <c r="J85" s="5" t="str">
        <f t="shared" ref="J85:J120" si="11">IF(LEN(C85)=1,CONCATENATE(0,C85,"  ",B85),CONCATENATE(C85,"  ",B85))</f>
        <v xml:space="preserve">  </v>
      </c>
    </row>
    <row r="86" spans="1:10" hidden="1" x14ac:dyDescent="0.2">
      <c r="A86" s="1">
        <v>66</v>
      </c>
      <c r="J86" s="5" t="str">
        <f t="shared" si="11"/>
        <v xml:space="preserve">  </v>
      </c>
    </row>
    <row r="87" spans="1:10" hidden="1" x14ac:dyDescent="0.2">
      <c r="A87" s="1">
        <v>67</v>
      </c>
      <c r="J87" s="5" t="str">
        <f t="shared" si="11"/>
        <v xml:space="preserve">  </v>
      </c>
    </row>
    <row r="88" spans="1:10" hidden="1" x14ac:dyDescent="0.2">
      <c r="A88" s="1">
        <v>68</v>
      </c>
      <c r="J88" s="5" t="str">
        <f t="shared" si="11"/>
        <v xml:space="preserve">  </v>
      </c>
    </row>
    <row r="89" spans="1:10" hidden="1" x14ac:dyDescent="0.2">
      <c r="A89" s="1">
        <v>69</v>
      </c>
      <c r="J89" s="5" t="str">
        <f t="shared" si="11"/>
        <v xml:space="preserve">  </v>
      </c>
    </row>
    <row r="90" spans="1:10" hidden="1" x14ac:dyDescent="0.2">
      <c r="A90" s="1">
        <v>70</v>
      </c>
      <c r="J90" s="5" t="str">
        <f t="shared" si="11"/>
        <v xml:space="preserve">  </v>
      </c>
    </row>
    <row r="91" spans="1:10" hidden="1" x14ac:dyDescent="0.2">
      <c r="A91" s="1">
        <v>71</v>
      </c>
      <c r="J91" s="5" t="str">
        <f t="shared" si="11"/>
        <v xml:space="preserve">  </v>
      </c>
    </row>
    <row r="92" spans="1:10" hidden="1" x14ac:dyDescent="0.2">
      <c r="A92" s="1">
        <v>72</v>
      </c>
      <c r="J92" s="5" t="str">
        <f t="shared" si="11"/>
        <v xml:space="preserve">  </v>
      </c>
    </row>
    <row r="93" spans="1:10" hidden="1" x14ac:dyDescent="0.2">
      <c r="A93" s="1">
        <v>73</v>
      </c>
      <c r="J93" s="5" t="str">
        <f t="shared" si="11"/>
        <v xml:space="preserve">  </v>
      </c>
    </row>
    <row r="94" spans="1:10" hidden="1" x14ac:dyDescent="0.2">
      <c r="A94" s="1">
        <v>74</v>
      </c>
      <c r="J94" s="5" t="str">
        <f t="shared" si="11"/>
        <v xml:space="preserve">  </v>
      </c>
    </row>
    <row r="95" spans="1:10" hidden="1" x14ac:dyDescent="0.2">
      <c r="A95" s="1">
        <v>75</v>
      </c>
      <c r="J95" s="5" t="str">
        <f t="shared" si="11"/>
        <v xml:space="preserve">  </v>
      </c>
    </row>
    <row r="96" spans="1:10" hidden="1" x14ac:dyDescent="0.2">
      <c r="A96" s="1">
        <v>76</v>
      </c>
      <c r="J96" s="5" t="str">
        <f t="shared" si="11"/>
        <v xml:space="preserve">  </v>
      </c>
    </row>
    <row r="97" spans="1:10" hidden="1" x14ac:dyDescent="0.2">
      <c r="A97" s="1">
        <v>77</v>
      </c>
      <c r="J97" s="5" t="str">
        <f t="shared" si="11"/>
        <v xml:space="preserve">  </v>
      </c>
    </row>
    <row r="98" spans="1:10" hidden="1" x14ac:dyDescent="0.2">
      <c r="A98" s="1">
        <v>78</v>
      </c>
      <c r="J98" s="5" t="str">
        <f t="shared" si="11"/>
        <v xml:space="preserve">  </v>
      </c>
    </row>
    <row r="99" spans="1:10" hidden="1" x14ac:dyDescent="0.2">
      <c r="A99" s="1">
        <v>79</v>
      </c>
      <c r="J99" s="5" t="str">
        <f t="shared" si="11"/>
        <v xml:space="preserve">  </v>
      </c>
    </row>
    <row r="100" spans="1:10" hidden="1" x14ac:dyDescent="0.2">
      <c r="A100" s="1">
        <v>80</v>
      </c>
      <c r="J100" s="5" t="str">
        <f t="shared" si="11"/>
        <v xml:space="preserve">  </v>
      </c>
    </row>
    <row r="101" spans="1:10" hidden="1" x14ac:dyDescent="0.2">
      <c r="A101" s="1">
        <v>81</v>
      </c>
      <c r="J101" s="5" t="str">
        <f t="shared" si="11"/>
        <v xml:space="preserve">  </v>
      </c>
    </row>
    <row r="102" spans="1:10" hidden="1" x14ac:dyDescent="0.2">
      <c r="A102" s="1">
        <v>82</v>
      </c>
      <c r="J102" s="5" t="str">
        <f t="shared" si="11"/>
        <v xml:space="preserve">  </v>
      </c>
    </row>
    <row r="103" spans="1:10" hidden="1" x14ac:dyDescent="0.2">
      <c r="A103" s="1">
        <v>83</v>
      </c>
      <c r="J103" s="5" t="str">
        <f t="shared" si="11"/>
        <v xml:space="preserve">  </v>
      </c>
    </row>
    <row r="104" spans="1:10" hidden="1" x14ac:dyDescent="0.2">
      <c r="A104" s="1">
        <v>84</v>
      </c>
      <c r="J104" s="5" t="str">
        <f t="shared" si="11"/>
        <v xml:space="preserve">  </v>
      </c>
    </row>
    <row r="105" spans="1:10" hidden="1" x14ac:dyDescent="0.2">
      <c r="A105" s="1">
        <v>85</v>
      </c>
      <c r="J105" s="5" t="str">
        <f t="shared" si="11"/>
        <v xml:space="preserve">  </v>
      </c>
    </row>
    <row r="106" spans="1:10" hidden="1" x14ac:dyDescent="0.2">
      <c r="A106" s="1">
        <v>86</v>
      </c>
      <c r="J106" s="5" t="str">
        <f t="shared" si="11"/>
        <v xml:space="preserve">  </v>
      </c>
    </row>
    <row r="107" spans="1:10" hidden="1" x14ac:dyDescent="0.2">
      <c r="A107" s="1">
        <v>87</v>
      </c>
      <c r="J107" s="5" t="str">
        <f t="shared" si="11"/>
        <v xml:space="preserve">  </v>
      </c>
    </row>
    <row r="108" spans="1:10" hidden="1" x14ac:dyDescent="0.2">
      <c r="A108" s="1">
        <v>88</v>
      </c>
      <c r="J108" s="5" t="str">
        <f t="shared" si="11"/>
        <v xml:space="preserve">  </v>
      </c>
    </row>
    <row r="109" spans="1:10" hidden="1" x14ac:dyDescent="0.2">
      <c r="A109" s="1">
        <v>89</v>
      </c>
      <c r="J109" s="5" t="str">
        <f t="shared" si="11"/>
        <v xml:space="preserve">  </v>
      </c>
    </row>
    <row r="110" spans="1:10" hidden="1" x14ac:dyDescent="0.2">
      <c r="A110" s="1">
        <v>90</v>
      </c>
      <c r="J110" s="5" t="str">
        <f t="shared" si="11"/>
        <v xml:space="preserve">  </v>
      </c>
    </row>
    <row r="111" spans="1:10" hidden="1" x14ac:dyDescent="0.2">
      <c r="A111" s="1">
        <v>91</v>
      </c>
      <c r="J111" s="5" t="str">
        <f t="shared" si="11"/>
        <v xml:space="preserve">  </v>
      </c>
    </row>
    <row r="112" spans="1:10" hidden="1" x14ac:dyDescent="0.2">
      <c r="A112" s="1">
        <v>92</v>
      </c>
      <c r="J112" s="5" t="str">
        <f t="shared" si="11"/>
        <v xml:space="preserve">  </v>
      </c>
    </row>
    <row r="113" spans="1:10" hidden="1" x14ac:dyDescent="0.2">
      <c r="A113" s="1">
        <v>93</v>
      </c>
      <c r="J113" s="5" t="str">
        <f t="shared" si="11"/>
        <v xml:space="preserve">  </v>
      </c>
    </row>
    <row r="114" spans="1:10" hidden="1" x14ac:dyDescent="0.2">
      <c r="A114" s="1">
        <v>94</v>
      </c>
      <c r="J114" s="5" t="str">
        <f t="shared" si="11"/>
        <v xml:space="preserve">  </v>
      </c>
    </row>
    <row r="115" spans="1:10" hidden="1" x14ac:dyDescent="0.2">
      <c r="A115" s="1">
        <v>95</v>
      </c>
      <c r="J115" s="5" t="str">
        <f t="shared" si="11"/>
        <v xml:space="preserve">  </v>
      </c>
    </row>
    <row r="116" spans="1:10" hidden="1" x14ac:dyDescent="0.2">
      <c r="A116" s="1">
        <v>96</v>
      </c>
      <c r="J116" s="5" t="str">
        <f t="shared" si="11"/>
        <v xml:space="preserve">  </v>
      </c>
    </row>
    <row r="117" spans="1:10" hidden="1" x14ac:dyDescent="0.2">
      <c r="A117" s="1">
        <v>97</v>
      </c>
      <c r="J117" s="5" t="str">
        <f t="shared" si="11"/>
        <v xml:space="preserve">  </v>
      </c>
    </row>
    <row r="118" spans="1:10" hidden="1" x14ac:dyDescent="0.2">
      <c r="A118" s="1">
        <v>98</v>
      </c>
      <c r="J118" s="5" t="str">
        <f t="shared" si="11"/>
        <v xml:space="preserve">  </v>
      </c>
    </row>
    <row r="119" spans="1:10" hidden="1" x14ac:dyDescent="0.2">
      <c r="A119" s="1">
        <v>99</v>
      </c>
      <c r="J119" s="5" t="str">
        <f t="shared" si="11"/>
        <v xml:space="preserve">  </v>
      </c>
    </row>
    <row r="120" spans="1:10" hidden="1" x14ac:dyDescent="0.2">
      <c r="A120" s="1">
        <v>100</v>
      </c>
      <c r="J120" s="5" t="str">
        <f t="shared" si="11"/>
        <v xml:space="preserve">  </v>
      </c>
    </row>
  </sheetData>
  <mergeCells count="5">
    <mergeCell ref="A1:B1"/>
    <mergeCell ref="E1:G1"/>
    <mergeCell ref="A8:B8"/>
    <mergeCell ref="C8:D8"/>
    <mergeCell ref="E8:G8"/>
  </mergeCells>
  <dataValidations count="1">
    <dataValidation type="list" allowBlank="1" showInputMessage="1" showErrorMessage="1" sqref="B21:B120" xr:uid="{16A16769-266A-4536-B86B-6B12F7487B72}">
      <formula1>$B$2:$B$6</formula1>
    </dataValidation>
  </dataValidations>
  <pageMargins left="0.78749999999999998" right="0.78749999999999998" top="0.92638888888888893" bottom="0.78749999999999998" header="0.78749999999999998" footer="0.51180555555555551"/>
  <pageSetup paperSize="9" firstPageNumber="0" orientation="portrait" horizontalDpi="300" verticalDpi="300" r:id="rId2"/>
  <headerFooter alignWithMargins="0">
    <oddHeader>&amp;C&amp;A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73FE7-C15E-44CD-B4AC-4E8507E627F7}">
  <sheetPr>
    <tabColor rgb="FF92D050"/>
  </sheetPr>
  <dimension ref="A1:W120"/>
  <sheetViews>
    <sheetView showOutlineSymbols="0" zoomScaleNormal="100" workbookViewId="0">
      <selection activeCell="B7" sqref="B7"/>
    </sheetView>
  </sheetViews>
  <sheetFormatPr defaultColWidth="11.5703125" defaultRowHeight="12.75" x14ac:dyDescent="0.2"/>
  <cols>
    <col min="1" max="1" width="3.7109375" style="1" customWidth="1"/>
    <col min="2" max="2" width="20.140625" bestFit="1" customWidth="1"/>
    <col min="3" max="3" width="4.85546875" style="1" bestFit="1" customWidth="1"/>
    <col min="4" max="4" width="20.140625" bestFit="1" customWidth="1"/>
    <col min="5" max="5" width="3.28515625" style="1" bestFit="1" customWidth="1"/>
    <col min="6" max="6" width="2" style="1" customWidth="1"/>
    <col min="7" max="7" width="3.28515625" style="1" bestFit="1" customWidth="1"/>
    <col min="8" max="8" width="6.140625" style="1" customWidth="1"/>
    <col min="9" max="9" width="12" style="1" customWidth="1"/>
    <col min="10" max="10" width="2.5703125" hidden="1" customWidth="1"/>
    <col min="11" max="11" width="2" hidden="1" customWidth="1"/>
    <col min="12" max="13" width="2.5703125" hidden="1" customWidth="1"/>
    <col min="14" max="14" width="7.42578125" hidden="1" customWidth="1"/>
    <col min="15" max="15" width="7.28515625" hidden="1" customWidth="1"/>
    <col min="16" max="21" width="11.5703125" hidden="1" customWidth="1"/>
    <col min="22" max="22" width="20.140625" bestFit="1" customWidth="1"/>
    <col min="23" max="23" width="13.7109375" bestFit="1" customWidth="1"/>
    <col min="24" max="25" width="17.7109375" bestFit="1" customWidth="1"/>
    <col min="26" max="26" width="14.42578125" bestFit="1" customWidth="1"/>
  </cols>
  <sheetData>
    <row r="1" spans="1:21" x14ac:dyDescent="0.2">
      <c r="A1" s="15" t="s">
        <v>22</v>
      </c>
      <c r="B1" s="15"/>
      <c r="C1" s="8"/>
      <c r="D1" s="8" t="s">
        <v>0</v>
      </c>
      <c r="E1" s="15" t="s">
        <v>5</v>
      </c>
      <c r="F1" s="15"/>
      <c r="G1" s="15"/>
      <c r="H1" s="8" t="s">
        <v>4</v>
      </c>
      <c r="I1" s="10" t="s">
        <v>6</v>
      </c>
    </row>
    <row r="2" spans="1:21" x14ac:dyDescent="0.2">
      <c r="A2" s="1" t="s">
        <v>15</v>
      </c>
      <c r="B2" s="5" t="s">
        <v>12</v>
      </c>
      <c r="D2" s="1" t="s">
        <v>61</v>
      </c>
      <c r="E2" s="1">
        <f>SUMIF($N$9:$N$18,A2,$O$9:$O$18)+SUMIF($R$9:$R$18,A2,$S$9:$S$18)</f>
        <v>10</v>
      </c>
      <c r="F2" s="1" t="s">
        <v>3</v>
      </c>
      <c r="G2" s="1">
        <f>SUMIF($N$9:$N$18,A2,$P$9:$P$18)+SUMIF($R$9:$R$18,A2,$T$9:$T$18)</f>
        <v>0</v>
      </c>
      <c r="H2" s="1">
        <f>SUMIF($N$9:$N$18,A2,$Q$9:$Q$18)+SUMIF($R$9:$R$18,A2,$U$9:$U$18)</f>
        <v>10</v>
      </c>
      <c r="I2" s="1">
        <v>1</v>
      </c>
    </row>
    <row r="3" spans="1:21" x14ac:dyDescent="0.2">
      <c r="A3" s="1" t="s">
        <v>16</v>
      </c>
      <c r="B3" s="5" t="s">
        <v>13</v>
      </c>
      <c r="D3" s="1" t="s">
        <v>61</v>
      </c>
      <c r="E3" s="1">
        <f>SUMIF($N$9:$N$18,A3,$O$9:$O$18)+SUMIF($R$9:$R$18,A3,$S$9:$S$18)</f>
        <v>6</v>
      </c>
      <c r="F3" s="1" t="s">
        <v>3</v>
      </c>
      <c r="G3" s="1">
        <f>SUMIF($N$9:$N$18,A3,$P$9:$P$18)+SUMIF($R$9:$R$18,A3,$T$9:$T$18)</f>
        <v>3</v>
      </c>
      <c r="H3" s="1">
        <f>SUMIF($N$9:$N$18,A3,$Q$9:$Q$18)+SUMIF($R$9:$R$18,A3,$U$9:$U$18)</f>
        <v>7</v>
      </c>
      <c r="I3" s="1">
        <v>2</v>
      </c>
    </row>
    <row r="4" spans="1:21" x14ac:dyDescent="0.2">
      <c r="A4" s="1" t="s">
        <v>17</v>
      </c>
      <c r="B4" s="5" t="s">
        <v>105</v>
      </c>
      <c r="D4" s="1" t="s">
        <v>61</v>
      </c>
      <c r="E4" s="1">
        <f>SUMIF($N$9:$N$18,A4,$O$9:$O$18)+SUMIF($R$9:$R$18,A4,$S$9:$S$18)</f>
        <v>4</v>
      </c>
      <c r="F4" s="1" t="s">
        <v>3</v>
      </c>
      <c r="G4" s="1">
        <f>SUMIF($N$9:$N$18,A4,$P$9:$P$18)+SUMIF($R$9:$R$18,A4,$T$9:$T$18)</f>
        <v>8</v>
      </c>
      <c r="H4" s="1">
        <f>SUMIF($N$9:$N$18,A4,$Q$9:$Q$18)+SUMIF($R$9:$R$18,A4,$U$9:$U$18)</f>
        <v>4</v>
      </c>
      <c r="I4" s="1">
        <v>4</v>
      </c>
    </row>
    <row r="5" spans="1:21" x14ac:dyDescent="0.2">
      <c r="A5" s="1" t="s">
        <v>18</v>
      </c>
      <c r="B5" s="5" t="s">
        <v>107</v>
      </c>
      <c r="D5" s="1" t="s">
        <v>61</v>
      </c>
      <c r="E5" s="1">
        <f>SUMIF($N$9:$N$18,A5,$O$9:$O$18)+SUMIF($R$9:$R$18,A5,$S$9:$S$18)</f>
        <v>3</v>
      </c>
      <c r="F5" s="1" t="s">
        <v>3</v>
      </c>
      <c r="G5" s="1">
        <f>SUMIF($N$9:$N$18,A5,$P$9:$P$18)+SUMIF($R$9:$R$18,A5,$T$9:$T$18)</f>
        <v>1</v>
      </c>
      <c r="H5" s="1">
        <f>SUMIF($N$9:$N$18,A5,$Q$9:$Q$18)+SUMIF($R$9:$R$18,A5,$U$9:$U$18)</f>
        <v>6</v>
      </c>
      <c r="I5" s="1">
        <v>3</v>
      </c>
    </row>
    <row r="6" spans="1:21" x14ac:dyDescent="0.2">
      <c r="A6" s="1" t="s">
        <v>19</v>
      </c>
      <c r="B6" s="5" t="s">
        <v>24</v>
      </c>
      <c r="D6" s="1" t="s">
        <v>61</v>
      </c>
      <c r="E6" s="1">
        <f>SUMIF($N$9:$N$18,A6,$O$9:$O$18)+SUMIF($R$9:$R$18,A6,$S$9:$S$18)</f>
        <v>0</v>
      </c>
      <c r="F6" s="1" t="s">
        <v>3</v>
      </c>
      <c r="G6" s="1">
        <f>SUMIF($N$9:$N$18,A6,$P$9:$P$18)+SUMIF($R$9:$R$18,A6,$T$9:$T$18)</f>
        <v>11</v>
      </c>
      <c r="H6" s="1">
        <f>SUMIF($N$9:$N$18,A6,$Q$9:$Q$18)+SUMIF($R$9:$R$18,A6,$U$9:$U$18)</f>
        <v>0</v>
      </c>
      <c r="I6" s="1">
        <v>5</v>
      </c>
    </row>
    <row r="8" spans="1:21" x14ac:dyDescent="0.2">
      <c r="A8" s="15" t="s">
        <v>60</v>
      </c>
      <c r="B8" s="15"/>
      <c r="C8" s="15" t="s">
        <v>102</v>
      </c>
      <c r="D8" s="15"/>
      <c r="E8" s="15" t="s">
        <v>57</v>
      </c>
      <c r="F8" s="15"/>
      <c r="G8" s="15"/>
      <c r="H8" s="8" t="s">
        <v>55</v>
      </c>
      <c r="I8" s="8" t="s">
        <v>1</v>
      </c>
      <c r="N8" s="1" t="s">
        <v>25</v>
      </c>
      <c r="O8" s="1" t="s">
        <v>26</v>
      </c>
      <c r="P8" s="1" t="s">
        <v>27</v>
      </c>
      <c r="Q8" s="1" t="s">
        <v>31</v>
      </c>
      <c r="R8" s="1" t="s">
        <v>28</v>
      </c>
      <c r="S8" s="1" t="s">
        <v>29</v>
      </c>
      <c r="T8" s="1" t="s">
        <v>30</v>
      </c>
      <c r="U8" s="1" t="s">
        <v>32</v>
      </c>
    </row>
    <row r="9" spans="1:21" x14ac:dyDescent="0.2">
      <c r="A9" s="1">
        <v>1</v>
      </c>
      <c r="B9" t="str">
        <f t="shared" ref="B9:B18" si="0">VLOOKUP(J9,$A$2:$B$6,2,FALSE)</f>
        <v>TJ KSNP Sedlec A</v>
      </c>
      <c r="C9" s="1" t="s">
        <v>2</v>
      </c>
      <c r="D9" t="str">
        <f t="shared" ref="D9:D18" si="1">VLOOKUP(L9,$A$2:$B$6,2,FALSE)</f>
        <v>TJ KSNP Sedlec B</v>
      </c>
      <c r="E9" s="1">
        <v>3</v>
      </c>
      <c r="F9" s="1" t="s">
        <v>3</v>
      </c>
      <c r="G9" s="1">
        <v>0</v>
      </c>
      <c r="H9" s="7">
        <v>1</v>
      </c>
      <c r="J9" s="1" t="s">
        <v>15</v>
      </c>
      <c r="K9" s="1" t="s">
        <v>2</v>
      </c>
      <c r="L9" s="1" t="s">
        <v>16</v>
      </c>
      <c r="M9" s="1"/>
      <c r="N9" t="str">
        <f t="shared" ref="N9:N18" si="2">J9</f>
        <v>E1</v>
      </c>
      <c r="O9">
        <f t="shared" ref="O9:O18" si="3">E9</f>
        <v>3</v>
      </c>
      <c r="P9">
        <f t="shared" ref="P9:P18" si="4">G9</f>
        <v>0</v>
      </c>
      <c r="Q9">
        <f t="shared" ref="Q9:Q18" si="5">IF(OR(E9="",G9=""),0,IF(E9=G9,1,IF(E9&gt;G9,3,0)))</f>
        <v>3</v>
      </c>
      <c r="R9" t="str">
        <f t="shared" ref="R9:R18" si="6">L9</f>
        <v>E2</v>
      </c>
      <c r="S9">
        <f t="shared" ref="S9:S18" si="7">G9</f>
        <v>0</v>
      </c>
      <c r="T9">
        <f t="shared" ref="T9:T18" si="8">E9</f>
        <v>3</v>
      </c>
      <c r="U9">
        <f t="shared" ref="U9:U18" si="9">IF(OR(E9="",G9=""),0,IF(E9=G9,1,IF(G9&gt;E9,3,0)))</f>
        <v>0</v>
      </c>
    </row>
    <row r="10" spans="1:21" x14ac:dyDescent="0.2">
      <c r="A10" s="1">
        <v>2</v>
      </c>
      <c r="B10" t="str">
        <f t="shared" si="0"/>
        <v>FK Ostrov</v>
      </c>
      <c r="C10" s="1" t="s">
        <v>2</v>
      </c>
      <c r="D10" t="str">
        <f t="shared" si="1"/>
        <v>Ajax Kolová</v>
      </c>
      <c r="E10" s="1">
        <v>1</v>
      </c>
      <c r="F10" s="1" t="s">
        <v>3</v>
      </c>
      <c r="G10" s="1">
        <v>1</v>
      </c>
      <c r="H10" s="7" t="s">
        <v>40</v>
      </c>
      <c r="J10" s="1" t="s">
        <v>17</v>
      </c>
      <c r="K10" s="1" t="s">
        <v>2</v>
      </c>
      <c r="L10" s="1" t="s">
        <v>18</v>
      </c>
      <c r="M10" s="1"/>
      <c r="N10" t="str">
        <f t="shared" si="2"/>
        <v>E3</v>
      </c>
      <c r="O10">
        <f t="shared" si="3"/>
        <v>1</v>
      </c>
      <c r="P10">
        <f t="shared" si="4"/>
        <v>1</v>
      </c>
      <c r="Q10">
        <f t="shared" si="5"/>
        <v>1</v>
      </c>
      <c r="R10" t="str">
        <f t="shared" si="6"/>
        <v>E4</v>
      </c>
      <c r="S10">
        <f t="shared" si="7"/>
        <v>1</v>
      </c>
      <c r="T10">
        <f t="shared" si="8"/>
        <v>1</v>
      </c>
      <c r="U10">
        <f t="shared" si="9"/>
        <v>1</v>
      </c>
    </row>
    <row r="11" spans="1:21" x14ac:dyDescent="0.2">
      <c r="A11" s="1">
        <v>5</v>
      </c>
      <c r="B11" t="str">
        <f t="shared" si="0"/>
        <v>TJ KSNP Sedlec A</v>
      </c>
      <c r="C11" s="1" t="s">
        <v>2</v>
      </c>
      <c r="D11" t="str">
        <f t="shared" si="1"/>
        <v>FK Ostrov</v>
      </c>
      <c r="E11" s="1">
        <v>3</v>
      </c>
      <c r="F11" s="1" t="s">
        <v>3</v>
      </c>
      <c r="G11" s="1">
        <v>0</v>
      </c>
      <c r="H11" s="7" t="s">
        <v>56</v>
      </c>
      <c r="J11" s="1" t="s">
        <v>15</v>
      </c>
      <c r="K11" s="1" t="s">
        <v>2</v>
      </c>
      <c r="L11" s="1" t="s">
        <v>17</v>
      </c>
      <c r="M11" s="1"/>
      <c r="N11" t="str">
        <f t="shared" si="2"/>
        <v>E1</v>
      </c>
      <c r="O11">
        <f t="shared" si="3"/>
        <v>3</v>
      </c>
      <c r="P11">
        <f t="shared" si="4"/>
        <v>0</v>
      </c>
      <c r="Q11">
        <f t="shared" si="5"/>
        <v>3</v>
      </c>
      <c r="R11" t="str">
        <f t="shared" si="6"/>
        <v>E3</v>
      </c>
      <c r="S11">
        <f t="shared" si="7"/>
        <v>0</v>
      </c>
      <c r="T11">
        <f t="shared" si="8"/>
        <v>3</v>
      </c>
      <c r="U11">
        <f t="shared" si="9"/>
        <v>0</v>
      </c>
    </row>
    <row r="12" spans="1:21" x14ac:dyDescent="0.2">
      <c r="A12" s="1">
        <v>6</v>
      </c>
      <c r="B12" t="str">
        <f t="shared" si="0"/>
        <v>FSV Klingenthal</v>
      </c>
      <c r="C12" s="1" t="s">
        <v>2</v>
      </c>
      <c r="D12" t="str">
        <f t="shared" si="1"/>
        <v>TJ KSNP Sedlec B</v>
      </c>
      <c r="E12" s="1">
        <v>0</v>
      </c>
      <c r="F12" s="1" t="s">
        <v>3</v>
      </c>
      <c r="G12" s="1">
        <v>2</v>
      </c>
      <c r="H12" s="7" t="s">
        <v>40</v>
      </c>
      <c r="J12" s="1" t="s">
        <v>19</v>
      </c>
      <c r="K12" s="1" t="s">
        <v>2</v>
      </c>
      <c r="L12" s="1" t="s">
        <v>16</v>
      </c>
      <c r="M12" s="1"/>
      <c r="N12" t="str">
        <f t="shared" si="2"/>
        <v>E5</v>
      </c>
      <c r="O12">
        <f t="shared" si="3"/>
        <v>0</v>
      </c>
      <c r="P12">
        <f t="shared" si="4"/>
        <v>2</v>
      </c>
      <c r="Q12">
        <f t="shared" si="5"/>
        <v>0</v>
      </c>
      <c r="R12" t="str">
        <f t="shared" si="6"/>
        <v>E2</v>
      </c>
      <c r="S12">
        <f t="shared" si="7"/>
        <v>2</v>
      </c>
      <c r="T12">
        <f t="shared" si="8"/>
        <v>0</v>
      </c>
      <c r="U12">
        <f t="shared" si="9"/>
        <v>3</v>
      </c>
    </row>
    <row r="13" spans="1:21" x14ac:dyDescent="0.2">
      <c r="A13" s="1">
        <v>9</v>
      </c>
      <c r="B13" t="str">
        <f t="shared" si="0"/>
        <v>FSV Klingenthal</v>
      </c>
      <c r="C13" s="1" t="s">
        <v>2</v>
      </c>
      <c r="D13" t="str">
        <f t="shared" si="1"/>
        <v>Ajax Kolová</v>
      </c>
      <c r="E13" s="1">
        <v>0</v>
      </c>
      <c r="F13" s="1" t="s">
        <v>3</v>
      </c>
      <c r="G13" s="1">
        <v>2</v>
      </c>
      <c r="H13" s="7" t="s">
        <v>56</v>
      </c>
      <c r="J13" s="1" t="s">
        <v>19</v>
      </c>
      <c r="K13" s="1" t="s">
        <v>2</v>
      </c>
      <c r="L13" s="1" t="s">
        <v>18</v>
      </c>
      <c r="M13" s="1"/>
      <c r="N13" t="str">
        <f t="shared" si="2"/>
        <v>E5</v>
      </c>
      <c r="O13">
        <f t="shared" si="3"/>
        <v>0</v>
      </c>
      <c r="P13">
        <f t="shared" si="4"/>
        <v>2</v>
      </c>
      <c r="Q13">
        <f t="shared" si="5"/>
        <v>0</v>
      </c>
      <c r="R13" t="str">
        <f t="shared" si="6"/>
        <v>E4</v>
      </c>
      <c r="S13">
        <f t="shared" si="7"/>
        <v>2</v>
      </c>
      <c r="T13">
        <f t="shared" si="8"/>
        <v>0</v>
      </c>
      <c r="U13">
        <f t="shared" si="9"/>
        <v>3</v>
      </c>
    </row>
    <row r="14" spans="1:21" x14ac:dyDescent="0.2">
      <c r="A14" s="1">
        <v>10</v>
      </c>
      <c r="B14" t="str">
        <f t="shared" si="0"/>
        <v>TJ KSNP Sedlec B</v>
      </c>
      <c r="C14" s="1" t="s">
        <v>2</v>
      </c>
      <c r="D14" t="str">
        <f t="shared" si="1"/>
        <v>FK Ostrov</v>
      </c>
      <c r="E14" s="1">
        <v>4</v>
      </c>
      <c r="F14" s="1" t="s">
        <v>3</v>
      </c>
      <c r="G14" s="1">
        <v>0</v>
      </c>
      <c r="H14" s="7" t="s">
        <v>40</v>
      </c>
      <c r="J14" s="1" t="s">
        <v>16</v>
      </c>
      <c r="K14" s="1" t="s">
        <v>2</v>
      </c>
      <c r="L14" s="1" t="s">
        <v>17</v>
      </c>
      <c r="M14" s="1"/>
      <c r="N14" t="str">
        <f t="shared" si="2"/>
        <v>E2</v>
      </c>
      <c r="O14">
        <f t="shared" si="3"/>
        <v>4</v>
      </c>
      <c r="P14">
        <f t="shared" si="4"/>
        <v>0</v>
      </c>
      <c r="Q14">
        <f t="shared" si="5"/>
        <v>3</v>
      </c>
      <c r="R14" t="str">
        <f t="shared" si="6"/>
        <v>E3</v>
      </c>
      <c r="S14">
        <f t="shared" si="7"/>
        <v>0</v>
      </c>
      <c r="T14">
        <f t="shared" si="8"/>
        <v>4</v>
      </c>
      <c r="U14">
        <f t="shared" si="9"/>
        <v>0</v>
      </c>
    </row>
    <row r="15" spans="1:21" x14ac:dyDescent="0.2">
      <c r="A15" s="1">
        <v>13</v>
      </c>
      <c r="B15" t="str">
        <f t="shared" si="0"/>
        <v>FSV Klingenthal</v>
      </c>
      <c r="C15" s="1" t="s">
        <v>2</v>
      </c>
      <c r="D15" t="str">
        <f t="shared" si="1"/>
        <v>FK Ostrov</v>
      </c>
      <c r="E15" s="1">
        <v>0</v>
      </c>
      <c r="F15" s="1" t="s">
        <v>3</v>
      </c>
      <c r="G15" s="1">
        <v>3</v>
      </c>
      <c r="H15" s="7" t="s">
        <v>56</v>
      </c>
      <c r="J15" s="1" t="s">
        <v>19</v>
      </c>
      <c r="K15" s="1" t="s">
        <v>2</v>
      </c>
      <c r="L15" s="1" t="s">
        <v>17</v>
      </c>
      <c r="M15" s="1"/>
      <c r="N15" t="str">
        <f t="shared" si="2"/>
        <v>E5</v>
      </c>
      <c r="O15">
        <f t="shared" si="3"/>
        <v>0</v>
      </c>
      <c r="P15">
        <f t="shared" si="4"/>
        <v>3</v>
      </c>
      <c r="Q15">
        <f t="shared" si="5"/>
        <v>0</v>
      </c>
      <c r="R15" t="str">
        <f t="shared" si="6"/>
        <v>E3</v>
      </c>
      <c r="S15">
        <f t="shared" si="7"/>
        <v>3</v>
      </c>
      <c r="T15">
        <f t="shared" si="8"/>
        <v>0</v>
      </c>
      <c r="U15">
        <f t="shared" si="9"/>
        <v>3</v>
      </c>
    </row>
    <row r="16" spans="1:21" x14ac:dyDescent="0.2">
      <c r="A16" s="1">
        <v>14</v>
      </c>
      <c r="B16" t="str">
        <f t="shared" si="0"/>
        <v>TJ KSNP Sedlec A</v>
      </c>
      <c r="C16" s="1" t="s">
        <v>2</v>
      </c>
      <c r="D16" t="str">
        <f t="shared" si="1"/>
        <v>Ajax Kolová</v>
      </c>
      <c r="E16" s="1">
        <v>0</v>
      </c>
      <c r="F16" s="1" t="s">
        <v>3</v>
      </c>
      <c r="G16" s="1">
        <v>0</v>
      </c>
      <c r="H16" s="7" t="s">
        <v>40</v>
      </c>
      <c r="J16" s="1" t="s">
        <v>15</v>
      </c>
      <c r="K16" s="1" t="s">
        <v>2</v>
      </c>
      <c r="L16" s="1" t="s">
        <v>18</v>
      </c>
      <c r="M16" s="1"/>
      <c r="N16" t="str">
        <f t="shared" si="2"/>
        <v>E1</v>
      </c>
      <c r="O16">
        <f t="shared" si="3"/>
        <v>0</v>
      </c>
      <c r="P16">
        <f t="shared" si="4"/>
        <v>0</v>
      </c>
      <c r="Q16">
        <f t="shared" si="5"/>
        <v>1</v>
      </c>
      <c r="R16" t="str">
        <f t="shared" si="6"/>
        <v>E4</v>
      </c>
      <c r="S16">
        <f t="shared" si="7"/>
        <v>0</v>
      </c>
      <c r="T16">
        <f t="shared" si="8"/>
        <v>0</v>
      </c>
      <c r="U16">
        <f t="shared" si="9"/>
        <v>1</v>
      </c>
    </row>
    <row r="17" spans="1:23" x14ac:dyDescent="0.2">
      <c r="A17" s="1">
        <v>17</v>
      </c>
      <c r="B17" t="str">
        <f t="shared" si="0"/>
        <v>Ajax Kolová</v>
      </c>
      <c r="C17" s="1" t="s">
        <v>2</v>
      </c>
      <c r="D17" t="str">
        <f t="shared" si="1"/>
        <v>TJ KSNP Sedlec B</v>
      </c>
      <c r="E17" s="1">
        <v>0</v>
      </c>
      <c r="F17" s="1" t="s">
        <v>3</v>
      </c>
      <c r="G17" s="1">
        <v>0</v>
      </c>
      <c r="H17" s="7" t="s">
        <v>56</v>
      </c>
      <c r="J17" s="1" t="s">
        <v>18</v>
      </c>
      <c r="K17" s="1" t="s">
        <v>2</v>
      </c>
      <c r="L17" s="1" t="s">
        <v>16</v>
      </c>
      <c r="M17" s="1"/>
      <c r="N17" t="str">
        <f t="shared" si="2"/>
        <v>E4</v>
      </c>
      <c r="O17">
        <f t="shared" si="3"/>
        <v>0</v>
      </c>
      <c r="P17">
        <f t="shared" si="4"/>
        <v>0</v>
      </c>
      <c r="Q17">
        <f t="shared" si="5"/>
        <v>1</v>
      </c>
      <c r="R17" t="str">
        <f t="shared" si="6"/>
        <v>E2</v>
      </c>
      <c r="S17">
        <f t="shared" si="7"/>
        <v>0</v>
      </c>
      <c r="T17">
        <f t="shared" si="8"/>
        <v>0</v>
      </c>
      <c r="U17">
        <f t="shared" si="9"/>
        <v>1</v>
      </c>
    </row>
    <row r="18" spans="1:23" x14ac:dyDescent="0.2">
      <c r="A18" s="1">
        <v>18</v>
      </c>
      <c r="B18" t="str">
        <f t="shared" si="0"/>
        <v>FSV Klingenthal</v>
      </c>
      <c r="C18" s="1" t="s">
        <v>2</v>
      </c>
      <c r="D18" t="str">
        <f t="shared" si="1"/>
        <v>TJ KSNP Sedlec A</v>
      </c>
      <c r="E18" s="1">
        <v>0</v>
      </c>
      <c r="F18" s="1" t="s">
        <v>3</v>
      </c>
      <c r="G18" s="1">
        <v>4</v>
      </c>
      <c r="H18" s="7" t="s">
        <v>40</v>
      </c>
      <c r="J18" s="1" t="s">
        <v>19</v>
      </c>
      <c r="K18" s="1" t="s">
        <v>2</v>
      </c>
      <c r="L18" s="1" t="s">
        <v>15</v>
      </c>
      <c r="M18" s="1"/>
      <c r="N18" t="str">
        <f t="shared" si="2"/>
        <v>E5</v>
      </c>
      <c r="O18">
        <f t="shared" si="3"/>
        <v>0</v>
      </c>
      <c r="P18">
        <f t="shared" si="4"/>
        <v>4</v>
      </c>
      <c r="Q18">
        <f t="shared" si="5"/>
        <v>0</v>
      </c>
      <c r="R18" t="str">
        <f t="shared" si="6"/>
        <v>E1</v>
      </c>
      <c r="S18">
        <f t="shared" si="7"/>
        <v>4</v>
      </c>
      <c r="T18">
        <f t="shared" si="8"/>
        <v>0</v>
      </c>
      <c r="U18">
        <f t="shared" si="9"/>
        <v>3</v>
      </c>
    </row>
    <row r="19" spans="1:23" x14ac:dyDescent="0.2">
      <c r="H19" s="2"/>
      <c r="J19" s="1"/>
      <c r="K19" s="1"/>
      <c r="L19" s="1"/>
      <c r="M19" s="1"/>
    </row>
    <row r="20" spans="1:23" hidden="1" x14ac:dyDescent="0.2">
      <c r="A20" s="8"/>
      <c r="B20" s="8" t="s">
        <v>22</v>
      </c>
      <c r="C20" s="8" t="s">
        <v>20</v>
      </c>
      <c r="D20" s="8" t="s">
        <v>21</v>
      </c>
      <c r="E20" s="6" t="s">
        <v>34</v>
      </c>
      <c r="F20" s="6" t="s">
        <v>35</v>
      </c>
      <c r="G20" s="6" t="s">
        <v>36</v>
      </c>
      <c r="H20" s="6" t="s">
        <v>37</v>
      </c>
      <c r="I20" s="6" t="s">
        <v>38</v>
      </c>
      <c r="J20" s="1" t="s">
        <v>33</v>
      </c>
      <c r="V20" s="13" t="s">
        <v>58</v>
      </c>
      <c r="W20" t="s">
        <v>23</v>
      </c>
    </row>
    <row r="21" spans="1:23" hidden="1" x14ac:dyDescent="0.2">
      <c r="A21" s="1">
        <v>1</v>
      </c>
      <c r="B21" t="s">
        <v>12</v>
      </c>
      <c r="C21" s="7" t="s">
        <v>86</v>
      </c>
      <c r="D21">
        <v>1</v>
      </c>
      <c r="J21" s="5" t="str">
        <f t="shared" ref="J21:J84" si="10">IF(LEN(C21)=1,CONCATENATE(0,C21,"  ",B21),CONCATENATE(C21,"  ",B21))</f>
        <v>11  TJ KSNP Sedlec A</v>
      </c>
      <c r="V21" s="5" t="s">
        <v>153</v>
      </c>
      <c r="W21">
        <v>4</v>
      </c>
    </row>
    <row r="22" spans="1:23" hidden="1" x14ac:dyDescent="0.2">
      <c r="A22" s="1">
        <v>2</v>
      </c>
      <c r="B22" t="s">
        <v>12</v>
      </c>
      <c r="C22" s="7" t="s">
        <v>87</v>
      </c>
      <c r="D22">
        <v>1</v>
      </c>
      <c r="J22" s="5" t="str">
        <f t="shared" si="10"/>
        <v>10  TJ KSNP Sedlec A</v>
      </c>
      <c r="V22" s="5" t="s">
        <v>142</v>
      </c>
      <c r="W22">
        <v>3</v>
      </c>
    </row>
    <row r="23" spans="1:23" hidden="1" x14ac:dyDescent="0.2">
      <c r="A23" s="1">
        <v>3</v>
      </c>
      <c r="B23" t="s">
        <v>12</v>
      </c>
      <c r="C23" s="7" t="s">
        <v>116</v>
      </c>
      <c r="D23">
        <v>1</v>
      </c>
      <c r="J23" s="5" t="str">
        <f t="shared" si="10"/>
        <v>09  TJ KSNP Sedlec A</v>
      </c>
      <c r="V23" s="5" t="s">
        <v>93</v>
      </c>
      <c r="W23">
        <v>3</v>
      </c>
    </row>
    <row r="24" spans="1:23" hidden="1" x14ac:dyDescent="0.2">
      <c r="A24" s="1">
        <v>4</v>
      </c>
      <c r="B24" t="s">
        <v>105</v>
      </c>
      <c r="C24" s="7" t="s">
        <v>115</v>
      </c>
      <c r="D24">
        <v>1</v>
      </c>
      <c r="J24" s="5" t="str">
        <f t="shared" si="10"/>
        <v>08  FK Ostrov</v>
      </c>
      <c r="V24" s="5" t="s">
        <v>183</v>
      </c>
      <c r="W24">
        <v>2</v>
      </c>
    </row>
    <row r="25" spans="1:23" hidden="1" x14ac:dyDescent="0.2">
      <c r="A25" s="1">
        <v>5</v>
      </c>
      <c r="B25" t="s">
        <v>107</v>
      </c>
      <c r="C25" s="7" t="s">
        <v>86</v>
      </c>
      <c r="D25">
        <v>1</v>
      </c>
      <c r="J25" s="5" t="str">
        <f t="shared" si="10"/>
        <v>11  Ajax Kolová</v>
      </c>
      <c r="V25" s="5" t="s">
        <v>185</v>
      </c>
      <c r="W25">
        <v>2</v>
      </c>
    </row>
    <row r="26" spans="1:23" hidden="1" x14ac:dyDescent="0.2">
      <c r="A26" s="1">
        <v>6</v>
      </c>
      <c r="B26" t="s">
        <v>12</v>
      </c>
      <c r="C26" s="7" t="s">
        <v>86</v>
      </c>
      <c r="D26">
        <v>2</v>
      </c>
      <c r="J26" s="5" t="str">
        <f t="shared" si="10"/>
        <v>11  TJ KSNP Sedlec A</v>
      </c>
      <c r="V26" s="5" t="s">
        <v>184</v>
      </c>
      <c r="W26">
        <v>2</v>
      </c>
    </row>
    <row r="27" spans="1:23" hidden="1" x14ac:dyDescent="0.2">
      <c r="A27" s="1">
        <v>7</v>
      </c>
      <c r="B27" t="s">
        <v>12</v>
      </c>
      <c r="C27" s="7" t="s">
        <v>116</v>
      </c>
      <c r="D27">
        <v>1</v>
      </c>
      <c r="J27" s="5" t="str">
        <f t="shared" si="10"/>
        <v>09  TJ KSNP Sedlec A</v>
      </c>
      <c r="V27" s="5" t="s">
        <v>94</v>
      </c>
      <c r="W27">
        <v>1</v>
      </c>
    </row>
    <row r="28" spans="1:23" hidden="1" x14ac:dyDescent="0.2">
      <c r="A28" s="1">
        <v>8</v>
      </c>
      <c r="B28" t="s">
        <v>13</v>
      </c>
      <c r="C28" s="7" t="s">
        <v>88</v>
      </c>
      <c r="D28">
        <v>1</v>
      </c>
      <c r="J28" s="5" t="str">
        <f t="shared" si="10"/>
        <v>04  TJ KSNP Sedlec B</v>
      </c>
      <c r="V28" s="5" t="s">
        <v>186</v>
      </c>
      <c r="W28">
        <v>1</v>
      </c>
    </row>
    <row r="29" spans="1:23" hidden="1" x14ac:dyDescent="0.2">
      <c r="A29" s="1">
        <v>9</v>
      </c>
      <c r="B29" t="s">
        <v>13</v>
      </c>
      <c r="C29" s="7" t="s">
        <v>85</v>
      </c>
      <c r="D29">
        <v>1</v>
      </c>
      <c r="J29" s="5" t="str">
        <f t="shared" si="10"/>
        <v>07  TJ KSNP Sedlec B</v>
      </c>
      <c r="V29" s="5" t="s">
        <v>187</v>
      </c>
      <c r="W29">
        <v>1</v>
      </c>
    </row>
    <row r="30" spans="1:23" hidden="1" x14ac:dyDescent="0.2">
      <c r="A30" s="1">
        <v>10</v>
      </c>
      <c r="B30" t="s">
        <v>107</v>
      </c>
      <c r="C30" s="7" t="s">
        <v>99</v>
      </c>
      <c r="D30">
        <v>1</v>
      </c>
      <c r="J30" s="5" t="str">
        <f t="shared" si="10"/>
        <v>05  Ajax Kolová</v>
      </c>
      <c r="V30" s="5" t="s">
        <v>143</v>
      </c>
      <c r="W30">
        <v>1</v>
      </c>
    </row>
    <row r="31" spans="1:23" hidden="1" x14ac:dyDescent="0.2">
      <c r="A31" s="1">
        <v>11</v>
      </c>
      <c r="B31" t="s">
        <v>107</v>
      </c>
      <c r="C31" s="7" t="s">
        <v>86</v>
      </c>
      <c r="D31">
        <v>1</v>
      </c>
      <c r="J31" s="5" t="str">
        <f t="shared" si="10"/>
        <v>11  Ajax Kolová</v>
      </c>
      <c r="V31" s="5" t="s">
        <v>189</v>
      </c>
      <c r="W31">
        <v>1</v>
      </c>
    </row>
    <row r="32" spans="1:23" hidden="1" x14ac:dyDescent="0.2">
      <c r="A32" s="1">
        <v>12</v>
      </c>
      <c r="B32" t="s">
        <v>13</v>
      </c>
      <c r="C32" s="7" t="s">
        <v>117</v>
      </c>
      <c r="D32">
        <v>1</v>
      </c>
      <c r="J32" s="5" t="str">
        <f t="shared" si="10"/>
        <v>12  TJ KSNP Sedlec B</v>
      </c>
      <c r="V32" s="5" t="s">
        <v>188</v>
      </c>
      <c r="W32">
        <v>1</v>
      </c>
    </row>
    <row r="33" spans="1:23" hidden="1" x14ac:dyDescent="0.2">
      <c r="A33" s="1">
        <v>13</v>
      </c>
      <c r="B33" t="s">
        <v>13</v>
      </c>
      <c r="C33" s="7" t="s">
        <v>116</v>
      </c>
      <c r="D33">
        <v>3</v>
      </c>
      <c r="J33" s="5" t="str">
        <f t="shared" si="10"/>
        <v>09  TJ KSNP Sedlec B</v>
      </c>
      <c r="V33" s="5" t="s">
        <v>151</v>
      </c>
      <c r="W33">
        <v>1</v>
      </c>
    </row>
    <row r="34" spans="1:23" hidden="1" x14ac:dyDescent="0.2">
      <c r="A34" s="1">
        <v>14</v>
      </c>
      <c r="B34" t="s">
        <v>105</v>
      </c>
      <c r="C34" s="7" t="s">
        <v>86</v>
      </c>
      <c r="D34">
        <v>2</v>
      </c>
      <c r="J34" s="5" t="str">
        <f t="shared" si="10"/>
        <v>11  FK Ostrov</v>
      </c>
      <c r="V34" s="5" t="s">
        <v>39</v>
      </c>
    </row>
    <row r="35" spans="1:23" hidden="1" x14ac:dyDescent="0.2">
      <c r="A35" s="1">
        <v>15</v>
      </c>
      <c r="B35" t="s">
        <v>105</v>
      </c>
      <c r="C35" s="7" t="s">
        <v>118</v>
      </c>
      <c r="D35">
        <v>1</v>
      </c>
      <c r="J35" s="5" t="str">
        <f t="shared" si="10"/>
        <v>13  FK Ostrov</v>
      </c>
    </row>
    <row r="36" spans="1:23" hidden="1" x14ac:dyDescent="0.2">
      <c r="A36" s="1">
        <v>16</v>
      </c>
      <c r="B36" t="s">
        <v>12</v>
      </c>
      <c r="C36" s="7" t="s">
        <v>116</v>
      </c>
      <c r="D36">
        <v>2</v>
      </c>
      <c r="J36" s="5" t="str">
        <f t="shared" si="10"/>
        <v>09  TJ KSNP Sedlec A</v>
      </c>
    </row>
    <row r="37" spans="1:23" hidden="1" x14ac:dyDescent="0.2">
      <c r="A37" s="1">
        <v>17</v>
      </c>
      <c r="B37" t="s">
        <v>12</v>
      </c>
      <c r="C37" s="7" t="s">
        <v>99</v>
      </c>
      <c r="D37">
        <v>1</v>
      </c>
      <c r="J37" s="5" t="str">
        <f t="shared" si="10"/>
        <v>05  TJ KSNP Sedlec A</v>
      </c>
    </row>
    <row r="38" spans="1:23" hidden="1" x14ac:dyDescent="0.2">
      <c r="A38" s="1">
        <v>18</v>
      </c>
      <c r="B38" t="s">
        <v>12</v>
      </c>
      <c r="C38" s="7" t="s">
        <v>87</v>
      </c>
      <c r="D38">
        <v>1</v>
      </c>
      <c r="J38" s="5" t="str">
        <f t="shared" si="10"/>
        <v>10  TJ KSNP Sedlec A</v>
      </c>
    </row>
    <row r="39" spans="1:23" hidden="1" x14ac:dyDescent="0.2">
      <c r="A39" s="1">
        <v>19</v>
      </c>
      <c r="C39" s="7"/>
      <c r="J39" s="5" t="str">
        <f t="shared" si="10"/>
        <v xml:space="preserve">  </v>
      </c>
    </row>
    <row r="40" spans="1:23" hidden="1" x14ac:dyDescent="0.2">
      <c r="A40" s="1">
        <v>20</v>
      </c>
      <c r="C40" s="7"/>
      <c r="J40" s="5" t="str">
        <f t="shared" si="10"/>
        <v xml:space="preserve">  </v>
      </c>
    </row>
    <row r="41" spans="1:23" hidden="1" x14ac:dyDescent="0.2">
      <c r="A41" s="1">
        <v>21</v>
      </c>
      <c r="C41" s="7"/>
      <c r="J41" s="5" t="str">
        <f t="shared" si="10"/>
        <v xml:space="preserve">  </v>
      </c>
    </row>
    <row r="42" spans="1:23" hidden="1" x14ac:dyDescent="0.2">
      <c r="A42" s="1">
        <v>22</v>
      </c>
      <c r="C42" s="7"/>
      <c r="J42" s="5" t="str">
        <f t="shared" si="10"/>
        <v xml:space="preserve">  </v>
      </c>
    </row>
    <row r="43" spans="1:23" hidden="1" x14ac:dyDescent="0.2">
      <c r="A43" s="1">
        <v>23</v>
      </c>
      <c r="C43" s="7"/>
      <c r="J43" s="5" t="str">
        <f t="shared" si="10"/>
        <v xml:space="preserve">  </v>
      </c>
    </row>
    <row r="44" spans="1:23" hidden="1" x14ac:dyDescent="0.2">
      <c r="A44" s="1">
        <v>24</v>
      </c>
      <c r="C44" s="7"/>
      <c r="J44" s="5" t="str">
        <f t="shared" si="10"/>
        <v xml:space="preserve">  </v>
      </c>
    </row>
    <row r="45" spans="1:23" hidden="1" x14ac:dyDescent="0.2">
      <c r="A45" s="1">
        <v>25</v>
      </c>
      <c r="C45" s="7"/>
      <c r="J45" s="5" t="str">
        <f t="shared" si="10"/>
        <v xml:space="preserve">  </v>
      </c>
    </row>
    <row r="46" spans="1:23" hidden="1" x14ac:dyDescent="0.2">
      <c r="A46" s="1">
        <v>26</v>
      </c>
      <c r="C46" s="7"/>
      <c r="J46" s="5" t="str">
        <f t="shared" si="10"/>
        <v xml:space="preserve">  </v>
      </c>
    </row>
    <row r="47" spans="1:23" hidden="1" x14ac:dyDescent="0.2">
      <c r="A47" s="1">
        <v>27</v>
      </c>
      <c r="C47" s="7"/>
      <c r="J47" s="5" t="str">
        <f t="shared" si="10"/>
        <v xml:space="preserve">  </v>
      </c>
    </row>
    <row r="48" spans="1:23" hidden="1" x14ac:dyDescent="0.2">
      <c r="A48" s="1">
        <v>28</v>
      </c>
      <c r="C48" s="7"/>
      <c r="J48" s="5" t="str">
        <f t="shared" si="10"/>
        <v xml:space="preserve">  </v>
      </c>
    </row>
    <row r="49" spans="1:23" hidden="1" x14ac:dyDescent="0.2">
      <c r="A49" s="1">
        <v>29</v>
      </c>
      <c r="C49" s="7"/>
      <c r="J49" s="5" t="str">
        <f t="shared" si="10"/>
        <v xml:space="preserve">  </v>
      </c>
    </row>
    <row r="50" spans="1:23" hidden="1" x14ac:dyDescent="0.2">
      <c r="A50" s="1">
        <v>30</v>
      </c>
      <c r="C50" s="7"/>
      <c r="J50" s="5" t="str">
        <f t="shared" si="10"/>
        <v xml:space="preserve">  </v>
      </c>
    </row>
    <row r="51" spans="1:23" hidden="1" x14ac:dyDescent="0.2">
      <c r="A51" s="1">
        <v>31</v>
      </c>
      <c r="C51" s="7"/>
      <c r="J51" s="5" t="str">
        <f t="shared" si="10"/>
        <v xml:space="preserve">  </v>
      </c>
    </row>
    <row r="52" spans="1:23" hidden="1" x14ac:dyDescent="0.2">
      <c r="A52" s="1">
        <v>32</v>
      </c>
      <c r="C52" s="7"/>
      <c r="J52" s="5" t="str">
        <f t="shared" si="10"/>
        <v xml:space="preserve">  </v>
      </c>
    </row>
    <row r="53" spans="1:23" hidden="1" x14ac:dyDescent="0.2">
      <c r="A53" s="1">
        <v>33</v>
      </c>
      <c r="C53" s="7"/>
      <c r="J53" s="5" t="str">
        <f t="shared" si="10"/>
        <v xml:space="preserve">  </v>
      </c>
    </row>
    <row r="54" spans="1:23" hidden="1" x14ac:dyDescent="0.2">
      <c r="A54" s="1">
        <v>34</v>
      </c>
      <c r="C54" s="7"/>
      <c r="J54" s="5" t="str">
        <f t="shared" si="10"/>
        <v xml:space="preserve">  </v>
      </c>
    </row>
    <row r="55" spans="1:23" hidden="1" x14ac:dyDescent="0.2">
      <c r="A55" s="1">
        <v>35</v>
      </c>
      <c r="C55" s="7"/>
      <c r="J55" s="5" t="str">
        <f t="shared" si="10"/>
        <v xml:space="preserve">  </v>
      </c>
    </row>
    <row r="56" spans="1:23" hidden="1" x14ac:dyDescent="0.2">
      <c r="A56" s="1">
        <v>36</v>
      </c>
      <c r="C56" s="7"/>
      <c r="J56" s="5" t="str">
        <f t="shared" si="10"/>
        <v xml:space="preserve">  </v>
      </c>
    </row>
    <row r="57" spans="1:23" hidden="1" x14ac:dyDescent="0.2">
      <c r="A57" s="1">
        <v>37</v>
      </c>
      <c r="C57" s="7"/>
      <c r="J57" s="5" t="str">
        <f t="shared" si="10"/>
        <v xml:space="preserve">  </v>
      </c>
    </row>
    <row r="58" spans="1:23" hidden="1" x14ac:dyDescent="0.2">
      <c r="A58" s="1">
        <v>38</v>
      </c>
      <c r="C58" s="7"/>
      <c r="J58" s="5" t="str">
        <f t="shared" si="10"/>
        <v xml:space="preserve">  </v>
      </c>
    </row>
    <row r="59" spans="1:23" hidden="1" x14ac:dyDescent="0.2">
      <c r="A59" s="1">
        <v>39</v>
      </c>
      <c r="C59" s="7"/>
      <c r="J59" s="5" t="str">
        <f t="shared" si="10"/>
        <v xml:space="preserve">  </v>
      </c>
    </row>
    <row r="60" spans="1:23" hidden="1" x14ac:dyDescent="0.2">
      <c r="A60" s="1">
        <v>40</v>
      </c>
      <c r="C60" s="7"/>
      <c r="J60" s="5" t="str">
        <f t="shared" si="10"/>
        <v xml:space="preserve">  </v>
      </c>
    </row>
    <row r="61" spans="1:23" hidden="1" x14ac:dyDescent="0.2">
      <c r="A61" s="1">
        <v>41</v>
      </c>
      <c r="C61" s="7"/>
      <c r="J61" s="5" t="str">
        <f t="shared" si="10"/>
        <v xml:space="preserve">  </v>
      </c>
    </row>
    <row r="62" spans="1:23" s="1" customFormat="1" hidden="1" x14ac:dyDescent="0.2">
      <c r="A62" s="1">
        <v>42</v>
      </c>
      <c r="B62"/>
      <c r="C62" s="7"/>
      <c r="D62"/>
      <c r="J62" s="5" t="str">
        <f t="shared" si="10"/>
        <v xml:space="preserve">  </v>
      </c>
      <c r="K62"/>
      <c r="L62"/>
      <c r="M62"/>
      <c r="N62"/>
      <c r="O62"/>
      <c r="V62"/>
      <c r="W62"/>
    </row>
    <row r="63" spans="1:23" s="1" customFormat="1" hidden="1" x14ac:dyDescent="0.2">
      <c r="A63" s="1">
        <v>43</v>
      </c>
      <c r="B63"/>
      <c r="C63" s="7"/>
      <c r="D63"/>
      <c r="J63" s="5" t="str">
        <f t="shared" si="10"/>
        <v xml:space="preserve">  </v>
      </c>
      <c r="K63"/>
      <c r="L63"/>
      <c r="M63"/>
      <c r="N63"/>
      <c r="O63"/>
      <c r="V63"/>
      <c r="W63"/>
    </row>
    <row r="64" spans="1:23" s="1" customFormat="1" hidden="1" x14ac:dyDescent="0.2">
      <c r="A64" s="1">
        <v>44</v>
      </c>
      <c r="B64"/>
      <c r="C64" s="7"/>
      <c r="D64"/>
      <c r="J64" s="5" t="str">
        <f t="shared" si="10"/>
        <v xml:space="preserve">  </v>
      </c>
      <c r="K64"/>
      <c r="L64"/>
      <c r="M64"/>
      <c r="N64"/>
      <c r="O64"/>
      <c r="V64"/>
      <c r="W64"/>
    </row>
    <row r="65" spans="1:23" s="1" customFormat="1" hidden="1" x14ac:dyDescent="0.2">
      <c r="A65" s="1">
        <v>45</v>
      </c>
      <c r="B65"/>
      <c r="C65" s="7"/>
      <c r="D65"/>
      <c r="J65" s="5" t="str">
        <f t="shared" si="10"/>
        <v xml:space="preserve">  </v>
      </c>
      <c r="K65"/>
      <c r="L65"/>
      <c r="M65"/>
      <c r="N65"/>
      <c r="O65"/>
      <c r="V65"/>
      <c r="W65"/>
    </row>
    <row r="66" spans="1:23" s="1" customFormat="1" hidden="1" x14ac:dyDescent="0.2">
      <c r="A66" s="1">
        <v>46</v>
      </c>
      <c r="B66"/>
      <c r="C66" s="7"/>
      <c r="D66"/>
      <c r="J66" s="5" t="str">
        <f t="shared" si="10"/>
        <v xml:space="preserve">  </v>
      </c>
      <c r="K66"/>
      <c r="L66"/>
      <c r="M66"/>
      <c r="N66"/>
      <c r="O66"/>
      <c r="V66"/>
      <c r="W66"/>
    </row>
    <row r="67" spans="1:23" s="1" customFormat="1" hidden="1" x14ac:dyDescent="0.2">
      <c r="A67" s="1">
        <v>47</v>
      </c>
      <c r="B67"/>
      <c r="C67" s="7"/>
      <c r="D67"/>
      <c r="J67" s="5" t="str">
        <f t="shared" si="10"/>
        <v xml:space="preserve">  </v>
      </c>
      <c r="K67"/>
      <c r="L67"/>
      <c r="M67"/>
      <c r="N67"/>
      <c r="O67"/>
      <c r="V67"/>
      <c r="W67"/>
    </row>
    <row r="68" spans="1:23" s="1" customFormat="1" hidden="1" x14ac:dyDescent="0.2">
      <c r="A68" s="1">
        <v>48</v>
      </c>
      <c r="B68"/>
      <c r="C68" s="7"/>
      <c r="D68"/>
      <c r="J68" s="5" t="str">
        <f t="shared" si="10"/>
        <v xml:space="preserve">  </v>
      </c>
      <c r="K68"/>
      <c r="L68"/>
      <c r="M68"/>
      <c r="N68"/>
      <c r="O68"/>
      <c r="V68"/>
      <c r="W68"/>
    </row>
    <row r="69" spans="1:23" s="1" customFormat="1" hidden="1" x14ac:dyDescent="0.2">
      <c r="A69" s="1">
        <v>49</v>
      </c>
      <c r="B69"/>
      <c r="C69" s="7"/>
      <c r="D69"/>
      <c r="J69" s="5" t="str">
        <f t="shared" si="10"/>
        <v xml:space="preserve">  </v>
      </c>
      <c r="K69"/>
      <c r="L69"/>
      <c r="M69"/>
      <c r="N69"/>
      <c r="O69"/>
    </row>
    <row r="70" spans="1:23" s="1" customFormat="1" hidden="1" x14ac:dyDescent="0.2">
      <c r="A70" s="1">
        <v>50</v>
      </c>
      <c r="B70"/>
      <c r="C70" s="7"/>
      <c r="D70"/>
      <c r="J70" s="5" t="str">
        <f t="shared" si="10"/>
        <v xml:space="preserve">  </v>
      </c>
      <c r="K70"/>
      <c r="L70"/>
      <c r="M70"/>
      <c r="N70"/>
      <c r="O70"/>
    </row>
    <row r="71" spans="1:23" s="1" customFormat="1" hidden="1" x14ac:dyDescent="0.2">
      <c r="A71" s="1">
        <v>51</v>
      </c>
      <c r="B71"/>
      <c r="C71" s="7"/>
      <c r="D71"/>
      <c r="J71" s="5" t="str">
        <f t="shared" si="10"/>
        <v xml:space="preserve">  </v>
      </c>
      <c r="K71"/>
      <c r="L71"/>
      <c r="M71"/>
      <c r="N71"/>
      <c r="O71"/>
    </row>
    <row r="72" spans="1:23" s="1" customFormat="1" hidden="1" x14ac:dyDescent="0.2">
      <c r="A72" s="1">
        <v>52</v>
      </c>
      <c r="B72"/>
      <c r="C72" s="7"/>
      <c r="D72"/>
      <c r="J72" s="5" t="str">
        <f t="shared" si="10"/>
        <v xml:space="preserve">  </v>
      </c>
      <c r="K72"/>
      <c r="L72"/>
      <c r="M72"/>
      <c r="N72"/>
      <c r="O72"/>
    </row>
    <row r="73" spans="1:23" s="1" customFormat="1" hidden="1" x14ac:dyDescent="0.2">
      <c r="A73" s="1">
        <v>53</v>
      </c>
      <c r="B73"/>
      <c r="C73" s="7"/>
      <c r="D73"/>
      <c r="J73" s="5" t="str">
        <f t="shared" si="10"/>
        <v xml:space="preserve">  </v>
      </c>
      <c r="K73"/>
      <c r="L73"/>
      <c r="M73"/>
      <c r="N73"/>
      <c r="O73"/>
    </row>
    <row r="74" spans="1:23" s="1" customFormat="1" hidden="1" x14ac:dyDescent="0.2">
      <c r="A74" s="1">
        <v>54</v>
      </c>
      <c r="B74"/>
      <c r="C74" s="7"/>
      <c r="D74"/>
      <c r="J74" s="5" t="str">
        <f t="shared" si="10"/>
        <v xml:space="preserve">  </v>
      </c>
      <c r="K74"/>
      <c r="L74"/>
      <c r="M74"/>
      <c r="N74"/>
      <c r="O74"/>
    </row>
    <row r="75" spans="1:23" s="1" customFormat="1" hidden="1" x14ac:dyDescent="0.2">
      <c r="A75" s="1">
        <v>55</v>
      </c>
      <c r="B75"/>
      <c r="C75" s="7"/>
      <c r="D75"/>
      <c r="J75" s="5" t="str">
        <f t="shared" si="10"/>
        <v xml:space="preserve">  </v>
      </c>
      <c r="K75"/>
      <c r="L75"/>
      <c r="M75"/>
      <c r="N75"/>
      <c r="O75"/>
    </row>
    <row r="76" spans="1:23" s="1" customFormat="1" hidden="1" x14ac:dyDescent="0.2">
      <c r="A76" s="1">
        <v>56</v>
      </c>
      <c r="B76"/>
      <c r="C76" s="7"/>
      <c r="D76"/>
      <c r="J76" s="5" t="str">
        <f t="shared" si="10"/>
        <v xml:space="preserve">  </v>
      </c>
      <c r="K76"/>
      <c r="L76"/>
      <c r="M76"/>
      <c r="N76"/>
      <c r="O76"/>
    </row>
    <row r="77" spans="1:23" s="1" customFormat="1" hidden="1" x14ac:dyDescent="0.2">
      <c r="A77" s="1">
        <v>57</v>
      </c>
      <c r="B77"/>
      <c r="C77" s="7"/>
      <c r="D77"/>
      <c r="J77" s="5" t="str">
        <f t="shared" si="10"/>
        <v xml:space="preserve">  </v>
      </c>
      <c r="K77"/>
      <c r="L77"/>
      <c r="M77"/>
      <c r="N77"/>
      <c r="O77"/>
    </row>
    <row r="78" spans="1:23" s="1" customFormat="1" hidden="1" x14ac:dyDescent="0.2">
      <c r="A78" s="1">
        <v>58</v>
      </c>
      <c r="B78"/>
      <c r="C78" s="7"/>
      <c r="D78"/>
      <c r="J78" s="5" t="str">
        <f t="shared" si="10"/>
        <v xml:space="preserve">  </v>
      </c>
      <c r="K78"/>
      <c r="L78"/>
      <c r="M78"/>
      <c r="N78"/>
      <c r="O78"/>
    </row>
    <row r="79" spans="1:23" s="1" customFormat="1" hidden="1" x14ac:dyDescent="0.2">
      <c r="A79" s="1">
        <v>59</v>
      </c>
      <c r="B79"/>
      <c r="C79" s="7"/>
      <c r="D79"/>
      <c r="J79" s="5" t="str">
        <f t="shared" si="10"/>
        <v xml:space="preserve">  </v>
      </c>
      <c r="K79"/>
      <c r="L79"/>
      <c r="M79"/>
      <c r="N79"/>
      <c r="O79"/>
    </row>
    <row r="80" spans="1:23" s="1" customFormat="1" hidden="1" x14ac:dyDescent="0.2">
      <c r="A80" s="1">
        <v>60</v>
      </c>
      <c r="B80"/>
      <c r="C80" s="7"/>
      <c r="D80"/>
      <c r="J80" s="5" t="str">
        <f t="shared" si="10"/>
        <v xml:space="preserve">  </v>
      </c>
      <c r="K80"/>
      <c r="L80"/>
      <c r="M80"/>
      <c r="N80"/>
      <c r="O80"/>
    </row>
    <row r="81" spans="1:10" hidden="1" x14ac:dyDescent="0.2">
      <c r="A81" s="1">
        <v>61</v>
      </c>
      <c r="J81" s="5" t="str">
        <f t="shared" si="10"/>
        <v xml:space="preserve">  </v>
      </c>
    </row>
    <row r="82" spans="1:10" hidden="1" x14ac:dyDescent="0.2">
      <c r="A82" s="1">
        <v>62</v>
      </c>
      <c r="J82" s="5" t="str">
        <f t="shared" si="10"/>
        <v xml:space="preserve">  </v>
      </c>
    </row>
    <row r="83" spans="1:10" hidden="1" x14ac:dyDescent="0.2">
      <c r="A83" s="1">
        <v>63</v>
      </c>
      <c r="J83" s="5" t="str">
        <f t="shared" si="10"/>
        <v xml:space="preserve">  </v>
      </c>
    </row>
    <row r="84" spans="1:10" hidden="1" x14ac:dyDescent="0.2">
      <c r="A84" s="1">
        <v>64</v>
      </c>
      <c r="J84" s="5" t="str">
        <f t="shared" si="10"/>
        <v xml:space="preserve">  </v>
      </c>
    </row>
    <row r="85" spans="1:10" hidden="1" x14ac:dyDescent="0.2">
      <c r="A85" s="1">
        <v>65</v>
      </c>
      <c r="J85" s="5" t="str">
        <f t="shared" ref="J85:J120" si="11">IF(LEN(C85)=1,CONCATENATE(0,C85,"  ",B85),CONCATENATE(C85,"  ",B85))</f>
        <v xml:space="preserve">  </v>
      </c>
    </row>
    <row r="86" spans="1:10" hidden="1" x14ac:dyDescent="0.2">
      <c r="A86" s="1">
        <v>66</v>
      </c>
      <c r="J86" s="5" t="str">
        <f t="shared" si="11"/>
        <v xml:space="preserve">  </v>
      </c>
    </row>
    <row r="87" spans="1:10" hidden="1" x14ac:dyDescent="0.2">
      <c r="A87" s="1">
        <v>67</v>
      </c>
      <c r="J87" s="5" t="str">
        <f t="shared" si="11"/>
        <v xml:space="preserve">  </v>
      </c>
    </row>
    <row r="88" spans="1:10" hidden="1" x14ac:dyDescent="0.2">
      <c r="A88" s="1">
        <v>68</v>
      </c>
      <c r="J88" s="5" t="str">
        <f t="shared" si="11"/>
        <v xml:space="preserve">  </v>
      </c>
    </row>
    <row r="89" spans="1:10" hidden="1" x14ac:dyDescent="0.2">
      <c r="A89" s="1">
        <v>69</v>
      </c>
      <c r="J89" s="5" t="str">
        <f t="shared" si="11"/>
        <v xml:space="preserve">  </v>
      </c>
    </row>
    <row r="90" spans="1:10" hidden="1" x14ac:dyDescent="0.2">
      <c r="A90" s="1">
        <v>70</v>
      </c>
      <c r="J90" s="5" t="str">
        <f t="shared" si="11"/>
        <v xml:space="preserve">  </v>
      </c>
    </row>
    <row r="91" spans="1:10" hidden="1" x14ac:dyDescent="0.2">
      <c r="A91" s="1">
        <v>71</v>
      </c>
      <c r="J91" s="5" t="str">
        <f t="shared" si="11"/>
        <v xml:space="preserve">  </v>
      </c>
    </row>
    <row r="92" spans="1:10" hidden="1" x14ac:dyDescent="0.2">
      <c r="A92" s="1">
        <v>72</v>
      </c>
      <c r="J92" s="5" t="str">
        <f t="shared" si="11"/>
        <v xml:space="preserve">  </v>
      </c>
    </row>
    <row r="93" spans="1:10" hidden="1" x14ac:dyDescent="0.2">
      <c r="A93" s="1">
        <v>73</v>
      </c>
      <c r="J93" s="5" t="str">
        <f t="shared" si="11"/>
        <v xml:space="preserve">  </v>
      </c>
    </row>
    <row r="94" spans="1:10" hidden="1" x14ac:dyDescent="0.2">
      <c r="A94" s="1">
        <v>74</v>
      </c>
      <c r="J94" s="5" t="str">
        <f t="shared" si="11"/>
        <v xml:space="preserve">  </v>
      </c>
    </row>
    <row r="95" spans="1:10" hidden="1" x14ac:dyDescent="0.2">
      <c r="A95" s="1">
        <v>75</v>
      </c>
      <c r="J95" s="5" t="str">
        <f t="shared" si="11"/>
        <v xml:space="preserve">  </v>
      </c>
    </row>
    <row r="96" spans="1:10" hidden="1" x14ac:dyDescent="0.2">
      <c r="A96" s="1">
        <v>76</v>
      </c>
      <c r="J96" s="5" t="str">
        <f t="shared" si="11"/>
        <v xml:space="preserve">  </v>
      </c>
    </row>
    <row r="97" spans="1:10" hidden="1" x14ac:dyDescent="0.2">
      <c r="A97" s="1">
        <v>77</v>
      </c>
      <c r="J97" s="5" t="str">
        <f t="shared" si="11"/>
        <v xml:space="preserve">  </v>
      </c>
    </row>
    <row r="98" spans="1:10" hidden="1" x14ac:dyDescent="0.2">
      <c r="A98" s="1">
        <v>78</v>
      </c>
      <c r="J98" s="5" t="str">
        <f t="shared" si="11"/>
        <v xml:space="preserve">  </v>
      </c>
    </row>
    <row r="99" spans="1:10" hidden="1" x14ac:dyDescent="0.2">
      <c r="A99" s="1">
        <v>79</v>
      </c>
      <c r="J99" s="5" t="str">
        <f t="shared" si="11"/>
        <v xml:space="preserve">  </v>
      </c>
    </row>
    <row r="100" spans="1:10" hidden="1" x14ac:dyDescent="0.2">
      <c r="A100" s="1">
        <v>80</v>
      </c>
      <c r="J100" s="5" t="str">
        <f t="shared" si="11"/>
        <v xml:space="preserve">  </v>
      </c>
    </row>
    <row r="101" spans="1:10" hidden="1" x14ac:dyDescent="0.2">
      <c r="A101" s="1">
        <v>81</v>
      </c>
      <c r="J101" s="5" t="str">
        <f t="shared" si="11"/>
        <v xml:space="preserve">  </v>
      </c>
    </row>
    <row r="102" spans="1:10" hidden="1" x14ac:dyDescent="0.2">
      <c r="A102" s="1">
        <v>82</v>
      </c>
      <c r="J102" s="5" t="str">
        <f t="shared" si="11"/>
        <v xml:space="preserve">  </v>
      </c>
    </row>
    <row r="103" spans="1:10" hidden="1" x14ac:dyDescent="0.2">
      <c r="A103" s="1">
        <v>83</v>
      </c>
      <c r="J103" s="5" t="str">
        <f t="shared" si="11"/>
        <v xml:space="preserve">  </v>
      </c>
    </row>
    <row r="104" spans="1:10" hidden="1" x14ac:dyDescent="0.2">
      <c r="A104" s="1">
        <v>84</v>
      </c>
      <c r="J104" s="5" t="str">
        <f t="shared" si="11"/>
        <v xml:space="preserve">  </v>
      </c>
    </row>
    <row r="105" spans="1:10" hidden="1" x14ac:dyDescent="0.2">
      <c r="A105" s="1">
        <v>85</v>
      </c>
      <c r="J105" s="5" t="str">
        <f t="shared" si="11"/>
        <v xml:space="preserve">  </v>
      </c>
    </row>
    <row r="106" spans="1:10" hidden="1" x14ac:dyDescent="0.2">
      <c r="A106" s="1">
        <v>86</v>
      </c>
      <c r="J106" s="5" t="str">
        <f t="shared" si="11"/>
        <v xml:space="preserve">  </v>
      </c>
    </row>
    <row r="107" spans="1:10" hidden="1" x14ac:dyDescent="0.2">
      <c r="A107" s="1">
        <v>87</v>
      </c>
      <c r="J107" s="5" t="str">
        <f t="shared" si="11"/>
        <v xml:space="preserve">  </v>
      </c>
    </row>
    <row r="108" spans="1:10" hidden="1" x14ac:dyDescent="0.2">
      <c r="A108" s="1">
        <v>88</v>
      </c>
      <c r="J108" s="5" t="str">
        <f t="shared" si="11"/>
        <v xml:space="preserve">  </v>
      </c>
    </row>
    <row r="109" spans="1:10" hidden="1" x14ac:dyDescent="0.2">
      <c r="A109" s="1">
        <v>89</v>
      </c>
      <c r="J109" s="5" t="str">
        <f t="shared" si="11"/>
        <v xml:space="preserve">  </v>
      </c>
    </row>
    <row r="110" spans="1:10" hidden="1" x14ac:dyDescent="0.2">
      <c r="A110" s="1">
        <v>90</v>
      </c>
      <c r="J110" s="5" t="str">
        <f t="shared" si="11"/>
        <v xml:space="preserve">  </v>
      </c>
    </row>
    <row r="111" spans="1:10" hidden="1" x14ac:dyDescent="0.2">
      <c r="A111" s="1">
        <v>91</v>
      </c>
      <c r="J111" s="5" t="str">
        <f t="shared" si="11"/>
        <v xml:space="preserve">  </v>
      </c>
    </row>
    <row r="112" spans="1:10" hidden="1" x14ac:dyDescent="0.2">
      <c r="A112" s="1">
        <v>92</v>
      </c>
      <c r="J112" s="5" t="str">
        <f t="shared" si="11"/>
        <v xml:space="preserve">  </v>
      </c>
    </row>
    <row r="113" spans="1:10" hidden="1" x14ac:dyDescent="0.2">
      <c r="A113" s="1">
        <v>93</v>
      </c>
      <c r="J113" s="5" t="str">
        <f t="shared" si="11"/>
        <v xml:space="preserve">  </v>
      </c>
    </row>
    <row r="114" spans="1:10" hidden="1" x14ac:dyDescent="0.2">
      <c r="A114" s="1">
        <v>94</v>
      </c>
      <c r="J114" s="5" t="str">
        <f t="shared" si="11"/>
        <v xml:space="preserve">  </v>
      </c>
    </row>
    <row r="115" spans="1:10" hidden="1" x14ac:dyDescent="0.2">
      <c r="A115" s="1">
        <v>95</v>
      </c>
      <c r="J115" s="5" t="str">
        <f t="shared" si="11"/>
        <v xml:space="preserve">  </v>
      </c>
    </row>
    <row r="116" spans="1:10" hidden="1" x14ac:dyDescent="0.2">
      <c r="A116" s="1">
        <v>96</v>
      </c>
      <c r="J116" s="5" t="str">
        <f t="shared" si="11"/>
        <v xml:space="preserve">  </v>
      </c>
    </row>
    <row r="117" spans="1:10" hidden="1" x14ac:dyDescent="0.2">
      <c r="A117" s="1">
        <v>97</v>
      </c>
      <c r="J117" s="5" t="str">
        <f t="shared" si="11"/>
        <v xml:space="preserve">  </v>
      </c>
    </row>
    <row r="118" spans="1:10" hidden="1" x14ac:dyDescent="0.2">
      <c r="A118" s="1">
        <v>98</v>
      </c>
      <c r="J118" s="5" t="str">
        <f t="shared" si="11"/>
        <v xml:space="preserve">  </v>
      </c>
    </row>
    <row r="119" spans="1:10" hidden="1" x14ac:dyDescent="0.2">
      <c r="A119" s="1">
        <v>99</v>
      </c>
      <c r="J119" s="5" t="str">
        <f t="shared" si="11"/>
        <v xml:space="preserve">  </v>
      </c>
    </row>
    <row r="120" spans="1:10" hidden="1" x14ac:dyDescent="0.2">
      <c r="A120" s="1">
        <v>100</v>
      </c>
      <c r="J120" s="5" t="str">
        <f t="shared" si="11"/>
        <v xml:space="preserve">  </v>
      </c>
    </row>
  </sheetData>
  <mergeCells count="5">
    <mergeCell ref="A1:B1"/>
    <mergeCell ref="E1:G1"/>
    <mergeCell ref="A8:B8"/>
    <mergeCell ref="C8:D8"/>
    <mergeCell ref="E8:G8"/>
  </mergeCells>
  <dataValidations count="1">
    <dataValidation type="list" allowBlank="1" showInputMessage="1" showErrorMessage="1" sqref="B21:B120" xr:uid="{6ECEA448-B570-4BC0-933D-4BF9D3082779}">
      <formula1>$B$2:$B$6</formula1>
    </dataValidation>
  </dataValidations>
  <pageMargins left="0.78749999999999998" right="0.78749999999999998" top="0.92638888888888893" bottom="0.78749999999999998" header="0.78749999999999998" footer="0.51180555555555551"/>
  <pageSetup paperSize="9" firstPageNumber="0" orientation="portrait" horizontalDpi="300" verticalDpi="300" r:id="rId2"/>
  <headerFooter alignWithMargins="0">
    <oddHeader>&amp;C&amp;A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3C08-1F3D-407F-8002-2D6F25849348}">
  <sheetPr>
    <tabColor rgb="FF92D050"/>
  </sheetPr>
  <dimension ref="A1:W120"/>
  <sheetViews>
    <sheetView showOutlineSymbols="0" zoomScaleNormal="100" workbookViewId="0">
      <selection activeCell="D126" sqref="D126"/>
    </sheetView>
  </sheetViews>
  <sheetFormatPr defaultColWidth="11.5703125" defaultRowHeight="12.75" x14ac:dyDescent="0.2"/>
  <cols>
    <col min="1" max="1" width="3.7109375" style="1" customWidth="1"/>
    <col min="2" max="2" width="20.140625" bestFit="1" customWidth="1"/>
    <col min="3" max="3" width="4.85546875" style="1" bestFit="1" customWidth="1"/>
    <col min="4" max="4" width="20.140625" bestFit="1" customWidth="1"/>
    <col min="5" max="5" width="3.28515625" style="1" bestFit="1" customWidth="1"/>
    <col min="6" max="6" width="2" style="1" customWidth="1"/>
    <col min="7" max="7" width="3.28515625" style="1" bestFit="1" customWidth="1"/>
    <col min="8" max="8" width="6.140625" style="1" customWidth="1"/>
    <col min="9" max="9" width="12" style="1" bestFit="1" customWidth="1"/>
    <col min="10" max="10" width="2.5703125" hidden="1" customWidth="1"/>
    <col min="11" max="11" width="2" hidden="1" customWidth="1"/>
    <col min="12" max="13" width="2.5703125" hidden="1" customWidth="1"/>
    <col min="14" max="14" width="7.42578125" hidden="1" customWidth="1"/>
    <col min="15" max="15" width="7.28515625" hidden="1" customWidth="1"/>
    <col min="16" max="21" width="11.5703125" hidden="1" customWidth="1"/>
    <col min="22" max="22" width="20.140625" bestFit="1" customWidth="1"/>
    <col min="23" max="23" width="13.7109375" bestFit="1" customWidth="1"/>
    <col min="24" max="25" width="17.7109375" bestFit="1" customWidth="1"/>
    <col min="26" max="26" width="14.42578125" bestFit="1" customWidth="1"/>
  </cols>
  <sheetData>
    <row r="1" spans="1:21" x14ac:dyDescent="0.2">
      <c r="A1" s="15" t="s">
        <v>22</v>
      </c>
      <c r="B1" s="15"/>
      <c r="C1" s="8"/>
      <c r="D1" s="8" t="s">
        <v>0</v>
      </c>
      <c r="E1" s="15" t="s">
        <v>5</v>
      </c>
      <c r="F1" s="15"/>
      <c r="G1" s="15"/>
      <c r="H1" s="8" t="s">
        <v>4</v>
      </c>
      <c r="I1" s="10" t="s">
        <v>6</v>
      </c>
    </row>
    <row r="2" spans="1:21" x14ac:dyDescent="0.2">
      <c r="A2" s="1" t="s">
        <v>41</v>
      </c>
      <c r="B2" s="5" t="s">
        <v>12</v>
      </c>
      <c r="D2" s="1" t="s">
        <v>61</v>
      </c>
      <c r="E2" s="1">
        <f>SUMIF($N$9:$N$18,A2,$O$9:$O$18)+SUMIF($R$9:$R$18,A2,$S$9:$S$18)</f>
        <v>4</v>
      </c>
      <c r="F2" s="1" t="s">
        <v>3</v>
      </c>
      <c r="G2" s="1">
        <f>SUMIF($N$9:$N$18,A2,$P$9:$P$18)+SUMIF($R$9:$R$18,A2,$T$9:$T$18)</f>
        <v>11</v>
      </c>
      <c r="H2" s="1">
        <f>SUMIF($N$9:$N$18,A2,$Q$9:$Q$18)+SUMIF($R$9:$R$18,A2,$U$9:$U$18)</f>
        <v>3</v>
      </c>
      <c r="I2" s="1">
        <v>4</v>
      </c>
    </row>
    <row r="3" spans="1:21" x14ac:dyDescent="0.2">
      <c r="A3" s="1" t="s">
        <v>42</v>
      </c>
      <c r="B3" s="5" t="s">
        <v>13</v>
      </c>
      <c r="D3" s="1" t="s">
        <v>61</v>
      </c>
      <c r="E3" s="1">
        <f>SUMIF($N$9:$N$18,A3,$O$9:$O$18)+SUMIF($R$9:$R$18,A3,$S$9:$S$18)</f>
        <v>1</v>
      </c>
      <c r="F3" s="1" t="s">
        <v>3</v>
      </c>
      <c r="G3" s="1">
        <f>SUMIF($N$9:$N$18,A3,$P$9:$P$18)+SUMIF($R$9:$R$18,A3,$T$9:$T$18)</f>
        <v>22</v>
      </c>
      <c r="H3" s="1">
        <f>SUMIF($N$9:$N$18,A3,$Q$9:$Q$18)+SUMIF($R$9:$R$18,A3,$U$9:$U$18)</f>
        <v>0</v>
      </c>
      <c r="I3" s="1">
        <v>5</v>
      </c>
    </row>
    <row r="4" spans="1:21" x14ac:dyDescent="0.2">
      <c r="A4" s="1" t="s">
        <v>43</v>
      </c>
      <c r="B4" s="5" t="s">
        <v>105</v>
      </c>
      <c r="D4" s="1" t="s">
        <v>61</v>
      </c>
      <c r="E4" s="1">
        <f>SUMIF($N$9:$N$18,A4,$O$9:$O$18)+SUMIF($R$9:$R$18,A4,$S$9:$S$18)</f>
        <v>14</v>
      </c>
      <c r="F4" s="1" t="s">
        <v>3</v>
      </c>
      <c r="G4" s="1">
        <f>SUMIF($N$9:$N$18,A4,$P$9:$P$18)+SUMIF($R$9:$R$18,A4,$T$9:$T$18)</f>
        <v>3</v>
      </c>
      <c r="H4" s="1">
        <f>SUMIF($N$9:$N$18,A4,$Q$9:$Q$18)+SUMIF($R$9:$R$18,A4,$U$9:$U$18)</f>
        <v>7</v>
      </c>
      <c r="I4" s="1">
        <v>2</v>
      </c>
    </row>
    <row r="5" spans="1:21" x14ac:dyDescent="0.2">
      <c r="A5" s="1" t="s">
        <v>44</v>
      </c>
      <c r="B5" s="5" t="s">
        <v>106</v>
      </c>
      <c r="D5" s="1" t="s">
        <v>61</v>
      </c>
      <c r="E5" s="1">
        <f>SUMIF($N$9:$N$18,A5,$O$9:$O$18)+SUMIF($R$9:$R$18,A5,$S$9:$S$18)</f>
        <v>15</v>
      </c>
      <c r="F5" s="1" t="s">
        <v>3</v>
      </c>
      <c r="G5" s="1">
        <f>SUMIF($N$9:$N$18,A5,$P$9:$P$18)+SUMIF($R$9:$R$18,A5,$T$9:$T$18)</f>
        <v>3</v>
      </c>
      <c r="H5" s="1">
        <f>SUMIF($N$9:$N$18,A5,$Q$9:$Q$18)+SUMIF($R$9:$R$18,A5,$U$9:$U$18)</f>
        <v>12</v>
      </c>
      <c r="I5" s="1">
        <v>1</v>
      </c>
    </row>
    <row r="6" spans="1:21" x14ac:dyDescent="0.2">
      <c r="A6" s="1" t="s">
        <v>45</v>
      </c>
      <c r="B6" s="5" t="s">
        <v>71</v>
      </c>
      <c r="D6" s="1" t="s">
        <v>61</v>
      </c>
      <c r="E6" s="1">
        <f>SUMIF($N$9:$N$18,A6,$O$9:$O$18)+SUMIF($R$9:$R$18,A6,$S$9:$S$18)</f>
        <v>8</v>
      </c>
      <c r="F6" s="1" t="s">
        <v>3</v>
      </c>
      <c r="G6" s="1">
        <f>SUMIF($N$9:$N$18,A6,$P$9:$P$18)+SUMIF($R$9:$R$18,A6,$T$9:$T$18)</f>
        <v>3</v>
      </c>
      <c r="H6" s="1">
        <f>SUMIF($N$9:$N$18,A6,$Q$9:$Q$18)+SUMIF($R$9:$R$18,A6,$U$9:$U$18)</f>
        <v>7</v>
      </c>
      <c r="I6" s="1">
        <v>3</v>
      </c>
    </row>
    <row r="8" spans="1:21" x14ac:dyDescent="0.2">
      <c r="A8" s="15" t="s">
        <v>60</v>
      </c>
      <c r="B8" s="15"/>
      <c r="C8" s="15" t="s">
        <v>102</v>
      </c>
      <c r="D8" s="15"/>
      <c r="E8" s="15" t="s">
        <v>57</v>
      </c>
      <c r="F8" s="15"/>
      <c r="G8" s="15"/>
      <c r="H8" s="8" t="s">
        <v>55</v>
      </c>
      <c r="I8" s="8" t="s">
        <v>1</v>
      </c>
      <c r="N8" s="1" t="s">
        <v>25</v>
      </c>
      <c r="O8" s="1" t="s">
        <v>26</v>
      </c>
      <c r="P8" s="1" t="s">
        <v>27</v>
      </c>
      <c r="Q8" s="1" t="s">
        <v>31</v>
      </c>
      <c r="R8" s="1" t="s">
        <v>28</v>
      </c>
      <c r="S8" s="1" t="s">
        <v>29</v>
      </c>
      <c r="T8" s="1" t="s">
        <v>30</v>
      </c>
      <c r="U8" s="1" t="s">
        <v>32</v>
      </c>
    </row>
    <row r="9" spans="1:21" x14ac:dyDescent="0.2">
      <c r="A9" s="1">
        <v>3</v>
      </c>
      <c r="B9" t="str">
        <f t="shared" ref="B9:B18" si="0">VLOOKUP(J9,$A$2:$B$6,2,FALSE)</f>
        <v>TJ KSNP Sedlec A</v>
      </c>
      <c r="C9" s="1" t="s">
        <v>2</v>
      </c>
      <c r="D9" t="str">
        <f t="shared" ref="D9:D18" si="1">VLOOKUP(L9,$A$2:$B$6,2,FALSE)</f>
        <v>TJ KSNP Sedlec B</v>
      </c>
      <c r="E9" s="1">
        <v>3</v>
      </c>
      <c r="F9" s="1" t="s">
        <v>3</v>
      </c>
      <c r="G9" s="1">
        <v>1</v>
      </c>
      <c r="H9" s="7">
        <v>1</v>
      </c>
      <c r="J9" s="1" t="s">
        <v>41</v>
      </c>
      <c r="K9" s="1" t="s">
        <v>2</v>
      </c>
      <c r="L9" s="1" t="s">
        <v>42</v>
      </c>
      <c r="M9" s="1"/>
      <c r="N9" t="str">
        <f t="shared" ref="N9:N18" si="2">J9</f>
        <v>F1</v>
      </c>
      <c r="O9">
        <f t="shared" ref="O9:O18" si="3">E9</f>
        <v>3</v>
      </c>
      <c r="P9">
        <f t="shared" ref="P9:P18" si="4">G9</f>
        <v>1</v>
      </c>
      <c r="Q9">
        <f t="shared" ref="Q9:Q18" si="5">IF(OR(E9="",G9=""),0,IF(E9=G9,1,IF(E9&gt;G9,3,0)))</f>
        <v>3</v>
      </c>
      <c r="R9" t="str">
        <f t="shared" ref="R9:R18" si="6">L9</f>
        <v>F2</v>
      </c>
      <c r="S9">
        <f t="shared" ref="S9:S18" si="7">G9</f>
        <v>1</v>
      </c>
      <c r="T9">
        <f t="shared" ref="T9:T18" si="8">E9</f>
        <v>3</v>
      </c>
      <c r="U9">
        <f t="shared" ref="U9:U18" si="9">IF(OR(E9="",G9=""),0,IF(E9=G9,1,IF(G9&gt;E9,3,0)))</f>
        <v>0</v>
      </c>
    </row>
    <row r="10" spans="1:21" x14ac:dyDescent="0.2">
      <c r="A10" s="1">
        <v>4</v>
      </c>
      <c r="B10" t="str">
        <f t="shared" si="0"/>
        <v>FK Ostrov</v>
      </c>
      <c r="C10" s="1" t="s">
        <v>2</v>
      </c>
      <c r="D10" t="str">
        <f t="shared" si="1"/>
        <v>TJ Dvory</v>
      </c>
      <c r="E10" s="1">
        <v>2</v>
      </c>
      <c r="F10" s="1" t="s">
        <v>3</v>
      </c>
      <c r="G10" s="1">
        <v>3</v>
      </c>
      <c r="H10" s="7" t="s">
        <v>40</v>
      </c>
      <c r="J10" s="1" t="s">
        <v>43</v>
      </c>
      <c r="K10" s="1" t="s">
        <v>2</v>
      </c>
      <c r="L10" s="1" t="s">
        <v>44</v>
      </c>
      <c r="M10" s="1"/>
      <c r="N10" t="str">
        <f t="shared" si="2"/>
        <v>F3</v>
      </c>
      <c r="O10">
        <f t="shared" si="3"/>
        <v>2</v>
      </c>
      <c r="P10">
        <f t="shared" si="4"/>
        <v>3</v>
      </c>
      <c r="Q10">
        <f t="shared" si="5"/>
        <v>0</v>
      </c>
      <c r="R10" t="str">
        <f t="shared" si="6"/>
        <v>F4</v>
      </c>
      <c r="S10">
        <f t="shared" si="7"/>
        <v>3</v>
      </c>
      <c r="T10">
        <f t="shared" si="8"/>
        <v>2</v>
      </c>
      <c r="U10">
        <f t="shared" si="9"/>
        <v>3</v>
      </c>
    </row>
    <row r="11" spans="1:21" x14ac:dyDescent="0.2">
      <c r="A11" s="1">
        <v>7</v>
      </c>
      <c r="B11" t="str">
        <f t="shared" si="0"/>
        <v>TJ KSNP Sedlec A</v>
      </c>
      <c r="C11" s="1" t="s">
        <v>2</v>
      </c>
      <c r="D11" t="str">
        <f t="shared" si="1"/>
        <v>FK Ostrov</v>
      </c>
      <c r="E11" s="1">
        <v>0</v>
      </c>
      <c r="F11" s="1" t="s">
        <v>3</v>
      </c>
      <c r="G11" s="1">
        <v>6</v>
      </c>
      <c r="H11" s="7" t="s">
        <v>56</v>
      </c>
      <c r="J11" s="1" t="s">
        <v>41</v>
      </c>
      <c r="K11" s="1" t="s">
        <v>2</v>
      </c>
      <c r="L11" s="1" t="s">
        <v>43</v>
      </c>
      <c r="M11" s="1"/>
      <c r="N11" t="str">
        <f t="shared" si="2"/>
        <v>F1</v>
      </c>
      <c r="O11">
        <f t="shared" si="3"/>
        <v>0</v>
      </c>
      <c r="P11">
        <f t="shared" si="4"/>
        <v>6</v>
      </c>
      <c r="Q11">
        <f t="shared" si="5"/>
        <v>0</v>
      </c>
      <c r="R11" t="str">
        <f t="shared" si="6"/>
        <v>F3</v>
      </c>
      <c r="S11">
        <f t="shared" si="7"/>
        <v>6</v>
      </c>
      <c r="T11">
        <f t="shared" si="8"/>
        <v>0</v>
      </c>
      <c r="U11">
        <f t="shared" si="9"/>
        <v>3</v>
      </c>
    </row>
    <row r="12" spans="1:21" x14ac:dyDescent="0.2">
      <c r="A12" s="1">
        <v>8</v>
      </c>
      <c r="B12" t="str">
        <f t="shared" si="0"/>
        <v>Slavoj Žatec</v>
      </c>
      <c r="C12" s="1" t="s">
        <v>2</v>
      </c>
      <c r="D12" t="str">
        <f t="shared" si="1"/>
        <v>TJ KSNP Sedlec B</v>
      </c>
      <c r="E12" s="1">
        <v>5</v>
      </c>
      <c r="F12" s="1" t="s">
        <v>3</v>
      </c>
      <c r="G12" s="1">
        <v>0</v>
      </c>
      <c r="H12" s="7" t="s">
        <v>40</v>
      </c>
      <c r="J12" s="1" t="s">
        <v>45</v>
      </c>
      <c r="K12" s="1" t="s">
        <v>2</v>
      </c>
      <c r="L12" s="1" t="s">
        <v>42</v>
      </c>
      <c r="M12" s="1"/>
      <c r="N12" t="str">
        <f t="shared" si="2"/>
        <v>F5</v>
      </c>
      <c r="O12">
        <f t="shared" si="3"/>
        <v>5</v>
      </c>
      <c r="P12">
        <f t="shared" si="4"/>
        <v>0</v>
      </c>
      <c r="Q12">
        <f t="shared" si="5"/>
        <v>3</v>
      </c>
      <c r="R12" t="str">
        <f t="shared" si="6"/>
        <v>F2</v>
      </c>
      <c r="S12">
        <f t="shared" si="7"/>
        <v>0</v>
      </c>
      <c r="T12">
        <f t="shared" si="8"/>
        <v>5</v>
      </c>
      <c r="U12">
        <f t="shared" si="9"/>
        <v>0</v>
      </c>
    </row>
    <row r="13" spans="1:21" x14ac:dyDescent="0.2">
      <c r="A13" s="1">
        <v>11</v>
      </c>
      <c r="B13" t="str">
        <f t="shared" si="0"/>
        <v>Slavoj Žatec</v>
      </c>
      <c r="C13" s="1" t="s">
        <v>2</v>
      </c>
      <c r="D13" t="str">
        <f t="shared" si="1"/>
        <v>TJ Dvory</v>
      </c>
      <c r="E13" s="1">
        <v>1</v>
      </c>
      <c r="F13" s="1" t="s">
        <v>3</v>
      </c>
      <c r="G13" s="1">
        <v>2</v>
      </c>
      <c r="H13" s="7" t="s">
        <v>56</v>
      </c>
      <c r="J13" s="1" t="s">
        <v>45</v>
      </c>
      <c r="K13" s="1" t="s">
        <v>2</v>
      </c>
      <c r="L13" s="1" t="s">
        <v>44</v>
      </c>
      <c r="M13" s="1"/>
      <c r="N13" t="str">
        <f t="shared" si="2"/>
        <v>F5</v>
      </c>
      <c r="O13">
        <f t="shared" si="3"/>
        <v>1</v>
      </c>
      <c r="P13">
        <f t="shared" si="4"/>
        <v>2</v>
      </c>
      <c r="Q13">
        <f t="shared" si="5"/>
        <v>0</v>
      </c>
      <c r="R13" t="str">
        <f t="shared" si="6"/>
        <v>F4</v>
      </c>
      <c r="S13">
        <f t="shared" si="7"/>
        <v>2</v>
      </c>
      <c r="T13">
        <f t="shared" si="8"/>
        <v>1</v>
      </c>
      <c r="U13">
        <f t="shared" si="9"/>
        <v>3</v>
      </c>
    </row>
    <row r="14" spans="1:21" x14ac:dyDescent="0.2">
      <c r="A14" s="1">
        <v>12</v>
      </c>
      <c r="B14" t="str">
        <f t="shared" si="0"/>
        <v>TJ KSNP Sedlec B</v>
      </c>
      <c r="C14" s="1" t="s">
        <v>2</v>
      </c>
      <c r="D14" t="str">
        <f t="shared" si="1"/>
        <v>FK Ostrov</v>
      </c>
      <c r="E14" s="1">
        <v>0</v>
      </c>
      <c r="F14" s="1" t="s">
        <v>3</v>
      </c>
      <c r="G14" s="1">
        <v>6</v>
      </c>
      <c r="H14" s="7" t="s">
        <v>40</v>
      </c>
      <c r="J14" s="1" t="s">
        <v>42</v>
      </c>
      <c r="K14" s="1" t="s">
        <v>2</v>
      </c>
      <c r="L14" s="1" t="s">
        <v>43</v>
      </c>
      <c r="M14" s="1"/>
      <c r="N14" t="str">
        <f t="shared" si="2"/>
        <v>F2</v>
      </c>
      <c r="O14">
        <f t="shared" si="3"/>
        <v>0</v>
      </c>
      <c r="P14">
        <f t="shared" si="4"/>
        <v>6</v>
      </c>
      <c r="Q14">
        <f t="shared" si="5"/>
        <v>0</v>
      </c>
      <c r="R14" t="str">
        <f t="shared" si="6"/>
        <v>F3</v>
      </c>
      <c r="S14">
        <f t="shared" si="7"/>
        <v>6</v>
      </c>
      <c r="T14">
        <f t="shared" si="8"/>
        <v>0</v>
      </c>
      <c r="U14">
        <f t="shared" si="9"/>
        <v>3</v>
      </c>
    </row>
    <row r="15" spans="1:21" x14ac:dyDescent="0.2">
      <c r="A15" s="1">
        <v>15</v>
      </c>
      <c r="B15" t="str">
        <f t="shared" si="0"/>
        <v>Slavoj Žatec</v>
      </c>
      <c r="C15" s="1" t="s">
        <v>2</v>
      </c>
      <c r="D15" t="str">
        <f t="shared" si="1"/>
        <v>FK Ostrov</v>
      </c>
      <c r="E15" s="1">
        <v>0</v>
      </c>
      <c r="F15" s="1" t="s">
        <v>3</v>
      </c>
      <c r="G15" s="1">
        <v>0</v>
      </c>
      <c r="H15" s="7" t="s">
        <v>56</v>
      </c>
      <c r="J15" s="1" t="s">
        <v>45</v>
      </c>
      <c r="K15" s="1" t="s">
        <v>2</v>
      </c>
      <c r="L15" s="1" t="s">
        <v>43</v>
      </c>
      <c r="M15" s="1"/>
      <c r="N15" t="str">
        <f t="shared" si="2"/>
        <v>F5</v>
      </c>
      <c r="O15">
        <f t="shared" si="3"/>
        <v>0</v>
      </c>
      <c r="P15">
        <f t="shared" si="4"/>
        <v>0</v>
      </c>
      <c r="Q15">
        <f t="shared" si="5"/>
        <v>1</v>
      </c>
      <c r="R15" t="str">
        <f t="shared" si="6"/>
        <v>F3</v>
      </c>
      <c r="S15">
        <f t="shared" si="7"/>
        <v>0</v>
      </c>
      <c r="T15">
        <f t="shared" si="8"/>
        <v>0</v>
      </c>
      <c r="U15">
        <f t="shared" si="9"/>
        <v>1</v>
      </c>
    </row>
    <row r="16" spans="1:21" x14ac:dyDescent="0.2">
      <c r="A16" s="1">
        <v>16</v>
      </c>
      <c r="B16" t="str">
        <f t="shared" si="0"/>
        <v>TJ KSNP Sedlec A</v>
      </c>
      <c r="C16" s="1" t="s">
        <v>2</v>
      </c>
      <c r="D16" t="str">
        <f t="shared" si="1"/>
        <v>TJ Dvory</v>
      </c>
      <c r="E16" s="1">
        <v>0</v>
      </c>
      <c r="F16" s="1" t="s">
        <v>3</v>
      </c>
      <c r="G16" s="1">
        <v>2</v>
      </c>
      <c r="H16" s="7" t="s">
        <v>40</v>
      </c>
      <c r="J16" s="1" t="s">
        <v>41</v>
      </c>
      <c r="K16" s="1" t="s">
        <v>2</v>
      </c>
      <c r="L16" s="1" t="s">
        <v>44</v>
      </c>
      <c r="M16" s="1"/>
      <c r="N16" t="str">
        <f t="shared" si="2"/>
        <v>F1</v>
      </c>
      <c r="O16">
        <f t="shared" si="3"/>
        <v>0</v>
      </c>
      <c r="P16">
        <f t="shared" si="4"/>
        <v>2</v>
      </c>
      <c r="Q16">
        <f t="shared" si="5"/>
        <v>0</v>
      </c>
      <c r="R16" t="str">
        <f t="shared" si="6"/>
        <v>F4</v>
      </c>
      <c r="S16">
        <f t="shared" si="7"/>
        <v>2</v>
      </c>
      <c r="T16">
        <f t="shared" si="8"/>
        <v>0</v>
      </c>
      <c r="U16">
        <f t="shared" si="9"/>
        <v>3</v>
      </c>
    </row>
    <row r="17" spans="1:23" x14ac:dyDescent="0.2">
      <c r="A17" s="1">
        <v>19</v>
      </c>
      <c r="B17" t="str">
        <f t="shared" si="0"/>
        <v>Slavoj Žatec</v>
      </c>
      <c r="C17" s="1" t="s">
        <v>2</v>
      </c>
      <c r="D17" t="str">
        <f t="shared" si="1"/>
        <v>TJ KSNP Sedlec A</v>
      </c>
      <c r="E17" s="1">
        <v>2</v>
      </c>
      <c r="F17" s="1" t="s">
        <v>3</v>
      </c>
      <c r="G17" s="1">
        <v>1</v>
      </c>
      <c r="H17" s="7" t="s">
        <v>56</v>
      </c>
      <c r="J17" s="1" t="s">
        <v>45</v>
      </c>
      <c r="K17" s="1" t="s">
        <v>2</v>
      </c>
      <c r="L17" s="1" t="s">
        <v>41</v>
      </c>
      <c r="M17" s="1"/>
      <c r="N17" t="str">
        <f t="shared" si="2"/>
        <v>F5</v>
      </c>
      <c r="O17">
        <f t="shared" si="3"/>
        <v>2</v>
      </c>
      <c r="P17">
        <f t="shared" si="4"/>
        <v>1</v>
      </c>
      <c r="Q17">
        <f t="shared" si="5"/>
        <v>3</v>
      </c>
      <c r="R17" t="str">
        <f t="shared" si="6"/>
        <v>F1</v>
      </c>
      <c r="S17">
        <f t="shared" si="7"/>
        <v>1</v>
      </c>
      <c r="T17">
        <f t="shared" si="8"/>
        <v>2</v>
      </c>
      <c r="U17">
        <f t="shared" si="9"/>
        <v>0</v>
      </c>
    </row>
    <row r="18" spans="1:23" x14ac:dyDescent="0.2">
      <c r="A18" s="1">
        <v>20</v>
      </c>
      <c r="B18" t="str">
        <f t="shared" si="0"/>
        <v>TJ Dvory</v>
      </c>
      <c r="C18" s="1" t="s">
        <v>2</v>
      </c>
      <c r="D18" t="str">
        <f t="shared" si="1"/>
        <v>TJ KSNP Sedlec B</v>
      </c>
      <c r="E18" s="1">
        <v>8</v>
      </c>
      <c r="F18" s="1" t="s">
        <v>3</v>
      </c>
      <c r="G18" s="1">
        <v>0</v>
      </c>
      <c r="H18" s="7" t="s">
        <v>40</v>
      </c>
      <c r="J18" s="1" t="s">
        <v>44</v>
      </c>
      <c r="K18" s="1" t="s">
        <v>2</v>
      </c>
      <c r="L18" s="1" t="s">
        <v>42</v>
      </c>
      <c r="M18" s="1"/>
      <c r="N18" t="str">
        <f t="shared" si="2"/>
        <v>F4</v>
      </c>
      <c r="O18">
        <f t="shared" si="3"/>
        <v>8</v>
      </c>
      <c r="P18">
        <f t="shared" si="4"/>
        <v>0</v>
      </c>
      <c r="Q18">
        <f t="shared" si="5"/>
        <v>3</v>
      </c>
      <c r="R18" t="str">
        <f t="shared" si="6"/>
        <v>F2</v>
      </c>
      <c r="S18">
        <f t="shared" si="7"/>
        <v>0</v>
      </c>
      <c r="T18">
        <f t="shared" si="8"/>
        <v>8</v>
      </c>
      <c r="U18">
        <f t="shared" si="9"/>
        <v>0</v>
      </c>
    </row>
    <row r="19" spans="1:23" x14ac:dyDescent="0.2">
      <c r="H19" s="2"/>
      <c r="J19" s="1"/>
      <c r="K19" s="1"/>
      <c r="L19" s="1"/>
      <c r="M19" s="1"/>
    </row>
    <row r="20" spans="1:23" hidden="1" x14ac:dyDescent="0.2">
      <c r="A20" s="8"/>
      <c r="B20" s="8" t="s">
        <v>22</v>
      </c>
      <c r="C20" s="8" t="s">
        <v>20</v>
      </c>
      <c r="D20" s="8" t="s">
        <v>21</v>
      </c>
      <c r="E20" s="6" t="s">
        <v>34</v>
      </c>
      <c r="F20" s="6" t="s">
        <v>35</v>
      </c>
      <c r="G20" s="6" t="s">
        <v>36</v>
      </c>
      <c r="H20" s="6" t="s">
        <v>37</v>
      </c>
      <c r="I20" s="6" t="s">
        <v>38</v>
      </c>
      <c r="J20" s="1" t="s">
        <v>33</v>
      </c>
      <c r="V20" s="13" t="s">
        <v>58</v>
      </c>
      <c r="W20" t="s">
        <v>23</v>
      </c>
    </row>
    <row r="21" spans="1:23" hidden="1" x14ac:dyDescent="0.2">
      <c r="A21" s="1">
        <v>1</v>
      </c>
      <c r="B21" t="s">
        <v>12</v>
      </c>
      <c r="C21" s="7" t="s">
        <v>85</v>
      </c>
      <c r="D21">
        <v>3</v>
      </c>
      <c r="J21" s="5" t="str">
        <f t="shared" ref="J21:J84" si="10">IF(LEN(C21)=1,CONCATENATE(0,C21,"  ",B21),CONCATENATE(C21,"  ",B21))</f>
        <v>07  TJ KSNP Sedlec A</v>
      </c>
      <c r="V21" s="5" t="s">
        <v>174</v>
      </c>
      <c r="W21">
        <v>10</v>
      </c>
    </row>
    <row r="22" spans="1:23" hidden="1" x14ac:dyDescent="0.2">
      <c r="A22" s="1">
        <v>2</v>
      </c>
      <c r="B22" t="s">
        <v>13</v>
      </c>
      <c r="C22" s="7" t="s">
        <v>116</v>
      </c>
      <c r="D22">
        <v>1</v>
      </c>
      <c r="J22" s="5" t="str">
        <f t="shared" si="10"/>
        <v>09  TJ KSNP Sedlec B</v>
      </c>
      <c r="V22" s="5" t="s">
        <v>175</v>
      </c>
      <c r="W22">
        <v>6</v>
      </c>
    </row>
    <row r="23" spans="1:23" hidden="1" x14ac:dyDescent="0.2">
      <c r="A23" s="1">
        <v>3</v>
      </c>
      <c r="B23" t="s">
        <v>105</v>
      </c>
      <c r="C23" s="7" t="s">
        <v>90</v>
      </c>
      <c r="D23">
        <v>1</v>
      </c>
      <c r="J23" s="5" t="str">
        <f t="shared" si="10"/>
        <v>14  FK Ostrov</v>
      </c>
      <c r="V23" s="5" t="s">
        <v>177</v>
      </c>
      <c r="W23">
        <v>4</v>
      </c>
    </row>
    <row r="24" spans="1:23" hidden="1" x14ac:dyDescent="0.2">
      <c r="A24" s="1">
        <v>4</v>
      </c>
      <c r="B24" t="s">
        <v>105</v>
      </c>
      <c r="C24" s="7" t="s">
        <v>173</v>
      </c>
      <c r="D24">
        <v>1</v>
      </c>
      <c r="J24" s="5" t="str">
        <f t="shared" si="10"/>
        <v>21  FK Ostrov</v>
      </c>
      <c r="V24" s="5" t="s">
        <v>193</v>
      </c>
      <c r="W24">
        <v>4</v>
      </c>
    </row>
    <row r="25" spans="1:23" hidden="1" x14ac:dyDescent="0.2">
      <c r="A25" s="1">
        <v>5</v>
      </c>
      <c r="B25" t="s">
        <v>106</v>
      </c>
      <c r="C25" s="7" t="s">
        <v>115</v>
      </c>
      <c r="D25">
        <v>2</v>
      </c>
      <c r="J25" s="5" t="str">
        <f t="shared" si="10"/>
        <v>08  TJ Dvory</v>
      </c>
      <c r="V25" s="5" t="s">
        <v>176</v>
      </c>
      <c r="W25">
        <v>4</v>
      </c>
    </row>
    <row r="26" spans="1:23" hidden="1" x14ac:dyDescent="0.2">
      <c r="A26" s="1">
        <v>6</v>
      </c>
      <c r="B26" t="s">
        <v>106</v>
      </c>
      <c r="C26" s="7" t="s">
        <v>86</v>
      </c>
      <c r="D26">
        <v>1</v>
      </c>
      <c r="J26" s="5" t="str">
        <f t="shared" si="10"/>
        <v>11  TJ Dvory</v>
      </c>
      <c r="V26" s="5" t="s">
        <v>178</v>
      </c>
      <c r="W26">
        <v>3</v>
      </c>
    </row>
    <row r="27" spans="1:23" hidden="1" x14ac:dyDescent="0.2">
      <c r="A27" s="1">
        <v>7</v>
      </c>
      <c r="B27" t="s">
        <v>105</v>
      </c>
      <c r="C27" s="7" t="s">
        <v>173</v>
      </c>
      <c r="D27">
        <v>5</v>
      </c>
      <c r="J27" s="5" t="str">
        <f t="shared" si="10"/>
        <v>21  FK Ostrov</v>
      </c>
      <c r="V27" s="5" t="s">
        <v>73</v>
      </c>
      <c r="W27">
        <v>2</v>
      </c>
    </row>
    <row r="28" spans="1:23" hidden="1" x14ac:dyDescent="0.2">
      <c r="A28" s="1">
        <v>8</v>
      </c>
      <c r="B28" t="s">
        <v>105</v>
      </c>
      <c r="C28" s="7" t="s">
        <v>90</v>
      </c>
      <c r="D28">
        <v>1</v>
      </c>
      <c r="J28" s="5" t="str">
        <f t="shared" si="10"/>
        <v>14  FK Ostrov</v>
      </c>
      <c r="V28" s="5" t="s">
        <v>179</v>
      </c>
      <c r="W28">
        <v>2</v>
      </c>
    </row>
    <row r="29" spans="1:23" hidden="1" x14ac:dyDescent="0.2">
      <c r="A29" s="1">
        <v>9</v>
      </c>
      <c r="B29" t="s">
        <v>71</v>
      </c>
      <c r="C29" s="7" t="s">
        <v>87</v>
      </c>
      <c r="D29">
        <v>1</v>
      </c>
      <c r="J29" s="5" t="str">
        <f t="shared" si="10"/>
        <v>10  Slavoj Žatec</v>
      </c>
      <c r="V29" s="5" t="s">
        <v>194</v>
      </c>
      <c r="W29">
        <v>1</v>
      </c>
    </row>
    <row r="30" spans="1:23" hidden="1" x14ac:dyDescent="0.2">
      <c r="A30" s="1">
        <v>10</v>
      </c>
      <c r="B30" t="s">
        <v>71</v>
      </c>
      <c r="C30" s="7" t="s">
        <v>86</v>
      </c>
      <c r="D30">
        <v>3</v>
      </c>
      <c r="J30" s="5" t="str">
        <f t="shared" si="10"/>
        <v>11  Slavoj Žatec</v>
      </c>
      <c r="V30" s="5" t="s">
        <v>195</v>
      </c>
      <c r="W30">
        <v>1</v>
      </c>
    </row>
    <row r="31" spans="1:23" hidden="1" x14ac:dyDescent="0.2">
      <c r="A31" s="1">
        <v>11</v>
      </c>
      <c r="B31" t="s">
        <v>71</v>
      </c>
      <c r="C31" s="7" t="s">
        <v>99</v>
      </c>
      <c r="D31">
        <v>1</v>
      </c>
      <c r="J31" s="5" t="str">
        <f t="shared" si="10"/>
        <v>05  Slavoj Žatec</v>
      </c>
      <c r="V31" s="5" t="s">
        <v>196</v>
      </c>
      <c r="W31">
        <v>1</v>
      </c>
    </row>
    <row r="32" spans="1:23" hidden="1" x14ac:dyDescent="0.2">
      <c r="A32" s="1">
        <v>12</v>
      </c>
      <c r="B32" t="s">
        <v>71</v>
      </c>
      <c r="C32" s="7" t="s">
        <v>87</v>
      </c>
      <c r="D32">
        <v>1</v>
      </c>
      <c r="J32" s="5" t="str">
        <f t="shared" si="10"/>
        <v>10  Slavoj Žatec</v>
      </c>
      <c r="V32" s="5" t="s">
        <v>182</v>
      </c>
      <c r="W32">
        <v>1</v>
      </c>
    </row>
    <row r="33" spans="1:23" hidden="1" x14ac:dyDescent="0.2">
      <c r="A33" s="1">
        <v>13</v>
      </c>
      <c r="B33" t="s">
        <v>106</v>
      </c>
      <c r="C33" s="7" t="s">
        <v>115</v>
      </c>
      <c r="D33">
        <v>2</v>
      </c>
      <c r="J33" s="5" t="str">
        <f t="shared" si="10"/>
        <v>08  TJ Dvory</v>
      </c>
      <c r="V33" s="5" t="s">
        <v>142</v>
      </c>
      <c r="W33">
        <v>1</v>
      </c>
    </row>
    <row r="34" spans="1:23" hidden="1" x14ac:dyDescent="0.2">
      <c r="A34" s="1">
        <v>14</v>
      </c>
      <c r="B34" t="s">
        <v>105</v>
      </c>
      <c r="C34" s="7" t="s">
        <v>173</v>
      </c>
      <c r="D34">
        <v>4</v>
      </c>
      <c r="J34" s="5" t="str">
        <f t="shared" si="10"/>
        <v>21  FK Ostrov</v>
      </c>
      <c r="V34" s="5" t="s">
        <v>180</v>
      </c>
      <c r="W34">
        <v>1</v>
      </c>
    </row>
    <row r="35" spans="1:23" hidden="1" x14ac:dyDescent="0.2">
      <c r="A35" s="1">
        <v>15</v>
      </c>
      <c r="B35" t="s">
        <v>105</v>
      </c>
      <c r="C35" s="7" t="s">
        <v>121</v>
      </c>
      <c r="D35">
        <v>1</v>
      </c>
      <c r="J35" s="5" t="str">
        <f t="shared" si="10"/>
        <v>19  FK Ostrov</v>
      </c>
      <c r="V35" s="5" t="s">
        <v>181</v>
      </c>
      <c r="W35">
        <v>1</v>
      </c>
    </row>
    <row r="36" spans="1:23" hidden="1" x14ac:dyDescent="0.2">
      <c r="A36" s="1">
        <v>16</v>
      </c>
      <c r="B36" t="s">
        <v>105</v>
      </c>
      <c r="C36" s="7" t="s">
        <v>90</v>
      </c>
      <c r="D36">
        <v>1</v>
      </c>
      <c r="J36" s="5" t="str">
        <f t="shared" si="10"/>
        <v>14  FK Ostrov</v>
      </c>
      <c r="V36" s="5" t="s">
        <v>39</v>
      </c>
    </row>
    <row r="37" spans="1:23" hidden="1" x14ac:dyDescent="0.2">
      <c r="A37" s="1">
        <v>17</v>
      </c>
      <c r="B37" t="s">
        <v>12</v>
      </c>
      <c r="C37" s="7" t="s">
        <v>115</v>
      </c>
      <c r="D37">
        <v>2</v>
      </c>
      <c r="J37" s="5" t="str">
        <f t="shared" si="10"/>
        <v>08  TJ KSNP Sedlec A</v>
      </c>
    </row>
    <row r="38" spans="1:23" hidden="1" x14ac:dyDescent="0.2">
      <c r="A38" s="1">
        <v>18</v>
      </c>
      <c r="B38" t="s">
        <v>71</v>
      </c>
      <c r="C38" s="7" t="s">
        <v>115</v>
      </c>
      <c r="D38">
        <v>1</v>
      </c>
      <c r="J38" s="5" t="str">
        <f t="shared" si="10"/>
        <v>08  Slavoj Žatec</v>
      </c>
    </row>
    <row r="39" spans="1:23" hidden="1" x14ac:dyDescent="0.2">
      <c r="A39" s="1">
        <v>19</v>
      </c>
      <c r="B39" t="s">
        <v>71</v>
      </c>
      <c r="C39" s="7" t="s">
        <v>86</v>
      </c>
      <c r="D39">
        <v>1</v>
      </c>
      <c r="J39" s="5" t="str">
        <f t="shared" si="10"/>
        <v>11  Slavoj Žatec</v>
      </c>
    </row>
    <row r="40" spans="1:23" hidden="1" x14ac:dyDescent="0.2">
      <c r="A40" s="1">
        <v>20</v>
      </c>
      <c r="B40" t="s">
        <v>12</v>
      </c>
      <c r="C40" s="7" t="s">
        <v>85</v>
      </c>
      <c r="D40">
        <v>1</v>
      </c>
      <c r="J40" s="5" t="str">
        <f t="shared" si="10"/>
        <v>07  TJ KSNP Sedlec A</v>
      </c>
    </row>
    <row r="41" spans="1:23" hidden="1" x14ac:dyDescent="0.2">
      <c r="A41" s="1">
        <v>21</v>
      </c>
      <c r="B41" t="s">
        <v>106</v>
      </c>
      <c r="C41" s="7" t="s">
        <v>117</v>
      </c>
      <c r="D41">
        <v>4</v>
      </c>
      <c r="J41" s="5" t="str">
        <f t="shared" si="10"/>
        <v>12  TJ Dvory</v>
      </c>
    </row>
    <row r="42" spans="1:23" hidden="1" x14ac:dyDescent="0.2">
      <c r="A42" s="1">
        <v>22</v>
      </c>
      <c r="B42" t="s">
        <v>106</v>
      </c>
      <c r="C42" s="7" t="s">
        <v>115</v>
      </c>
      <c r="D42">
        <v>2</v>
      </c>
      <c r="J42" s="5" t="str">
        <f t="shared" si="10"/>
        <v>08  TJ Dvory</v>
      </c>
    </row>
    <row r="43" spans="1:23" hidden="1" x14ac:dyDescent="0.2">
      <c r="A43" s="1">
        <v>23</v>
      </c>
      <c r="B43" t="s">
        <v>106</v>
      </c>
      <c r="C43" s="7" t="s">
        <v>99</v>
      </c>
      <c r="D43">
        <v>1</v>
      </c>
      <c r="J43" s="5" t="str">
        <f t="shared" si="10"/>
        <v>05  TJ Dvory</v>
      </c>
    </row>
    <row r="44" spans="1:23" hidden="1" x14ac:dyDescent="0.2">
      <c r="A44" s="1">
        <v>24</v>
      </c>
      <c r="B44" t="s">
        <v>106</v>
      </c>
      <c r="C44" s="7" t="s">
        <v>85</v>
      </c>
      <c r="D44">
        <v>1</v>
      </c>
      <c r="J44" s="5" t="str">
        <f t="shared" si="10"/>
        <v>07  TJ Dvory</v>
      </c>
    </row>
    <row r="45" spans="1:23" hidden="1" x14ac:dyDescent="0.2">
      <c r="A45" s="1">
        <v>25</v>
      </c>
      <c r="C45" s="7"/>
      <c r="J45" s="5" t="str">
        <f t="shared" si="10"/>
        <v xml:space="preserve">  </v>
      </c>
    </row>
    <row r="46" spans="1:23" hidden="1" x14ac:dyDescent="0.2">
      <c r="A46" s="1">
        <v>26</v>
      </c>
      <c r="C46" s="7"/>
      <c r="J46" s="5" t="str">
        <f t="shared" si="10"/>
        <v xml:space="preserve">  </v>
      </c>
    </row>
    <row r="47" spans="1:23" hidden="1" x14ac:dyDescent="0.2">
      <c r="A47" s="1">
        <v>27</v>
      </c>
      <c r="C47" s="7"/>
      <c r="J47" s="5" t="str">
        <f t="shared" si="10"/>
        <v xml:space="preserve">  </v>
      </c>
    </row>
    <row r="48" spans="1:23" hidden="1" x14ac:dyDescent="0.2">
      <c r="A48" s="1">
        <v>28</v>
      </c>
      <c r="C48" s="7"/>
      <c r="J48" s="5" t="str">
        <f t="shared" si="10"/>
        <v xml:space="preserve">  </v>
      </c>
    </row>
    <row r="49" spans="1:23" hidden="1" x14ac:dyDescent="0.2">
      <c r="A49" s="1">
        <v>29</v>
      </c>
      <c r="C49" s="7"/>
      <c r="J49" s="5" t="str">
        <f t="shared" si="10"/>
        <v xml:space="preserve">  </v>
      </c>
    </row>
    <row r="50" spans="1:23" hidden="1" x14ac:dyDescent="0.2">
      <c r="A50" s="1">
        <v>30</v>
      </c>
      <c r="C50" s="7"/>
      <c r="J50" s="5" t="str">
        <f t="shared" si="10"/>
        <v xml:space="preserve">  </v>
      </c>
    </row>
    <row r="51" spans="1:23" hidden="1" x14ac:dyDescent="0.2">
      <c r="A51" s="1">
        <v>31</v>
      </c>
      <c r="C51" s="7"/>
      <c r="J51" s="5" t="str">
        <f t="shared" si="10"/>
        <v xml:space="preserve">  </v>
      </c>
    </row>
    <row r="52" spans="1:23" hidden="1" x14ac:dyDescent="0.2">
      <c r="A52" s="1">
        <v>32</v>
      </c>
      <c r="C52" s="7"/>
      <c r="J52" s="5" t="str">
        <f t="shared" si="10"/>
        <v xml:space="preserve">  </v>
      </c>
    </row>
    <row r="53" spans="1:23" hidden="1" x14ac:dyDescent="0.2">
      <c r="A53" s="1">
        <v>33</v>
      </c>
      <c r="C53" s="7"/>
      <c r="J53" s="5" t="str">
        <f t="shared" si="10"/>
        <v xml:space="preserve">  </v>
      </c>
    </row>
    <row r="54" spans="1:23" hidden="1" x14ac:dyDescent="0.2">
      <c r="A54" s="1">
        <v>34</v>
      </c>
      <c r="C54" s="7"/>
      <c r="J54" s="5" t="str">
        <f t="shared" si="10"/>
        <v xml:space="preserve">  </v>
      </c>
    </row>
    <row r="55" spans="1:23" hidden="1" x14ac:dyDescent="0.2">
      <c r="A55" s="1">
        <v>35</v>
      </c>
      <c r="C55" s="7"/>
      <c r="J55" s="5" t="str">
        <f t="shared" si="10"/>
        <v xml:space="preserve">  </v>
      </c>
    </row>
    <row r="56" spans="1:23" hidden="1" x14ac:dyDescent="0.2">
      <c r="A56" s="1">
        <v>36</v>
      </c>
      <c r="C56" s="7"/>
      <c r="J56" s="5" t="str">
        <f t="shared" si="10"/>
        <v xml:space="preserve">  </v>
      </c>
    </row>
    <row r="57" spans="1:23" hidden="1" x14ac:dyDescent="0.2">
      <c r="A57" s="1">
        <v>37</v>
      </c>
      <c r="C57" s="7"/>
      <c r="J57" s="5" t="str">
        <f t="shared" si="10"/>
        <v xml:space="preserve">  </v>
      </c>
    </row>
    <row r="58" spans="1:23" hidden="1" x14ac:dyDescent="0.2">
      <c r="A58" s="1">
        <v>38</v>
      </c>
      <c r="C58" s="7"/>
      <c r="J58" s="5" t="str">
        <f t="shared" si="10"/>
        <v xml:space="preserve">  </v>
      </c>
    </row>
    <row r="59" spans="1:23" hidden="1" x14ac:dyDescent="0.2">
      <c r="A59" s="1">
        <v>39</v>
      </c>
      <c r="C59" s="7"/>
      <c r="J59" s="5" t="str">
        <f t="shared" si="10"/>
        <v xml:space="preserve">  </v>
      </c>
    </row>
    <row r="60" spans="1:23" hidden="1" x14ac:dyDescent="0.2">
      <c r="A60" s="1">
        <v>40</v>
      </c>
      <c r="C60" s="7"/>
      <c r="J60" s="5" t="str">
        <f t="shared" si="10"/>
        <v xml:space="preserve">  </v>
      </c>
    </row>
    <row r="61" spans="1:23" hidden="1" x14ac:dyDescent="0.2">
      <c r="A61" s="1">
        <v>41</v>
      </c>
      <c r="C61" s="7"/>
      <c r="J61" s="5" t="str">
        <f t="shared" si="10"/>
        <v xml:space="preserve">  </v>
      </c>
    </row>
    <row r="62" spans="1:23" s="1" customFormat="1" hidden="1" x14ac:dyDescent="0.2">
      <c r="A62" s="1">
        <v>42</v>
      </c>
      <c r="B62"/>
      <c r="C62" s="7"/>
      <c r="D62"/>
      <c r="J62" s="5" t="str">
        <f t="shared" si="10"/>
        <v xml:space="preserve">  </v>
      </c>
      <c r="K62"/>
      <c r="L62"/>
      <c r="M62"/>
      <c r="N62"/>
      <c r="O62"/>
      <c r="V62"/>
      <c r="W62"/>
    </row>
    <row r="63" spans="1:23" s="1" customFormat="1" hidden="1" x14ac:dyDescent="0.2">
      <c r="A63" s="1">
        <v>43</v>
      </c>
      <c r="B63"/>
      <c r="C63" s="7"/>
      <c r="D63"/>
      <c r="J63" s="5" t="str">
        <f t="shared" si="10"/>
        <v xml:space="preserve">  </v>
      </c>
      <c r="K63"/>
      <c r="L63"/>
      <c r="M63"/>
      <c r="N63"/>
      <c r="O63"/>
      <c r="V63"/>
      <c r="W63"/>
    </row>
    <row r="64" spans="1:23" s="1" customFormat="1" hidden="1" x14ac:dyDescent="0.2">
      <c r="A64" s="1">
        <v>44</v>
      </c>
      <c r="B64"/>
      <c r="C64" s="7"/>
      <c r="D64"/>
      <c r="J64" s="5" t="str">
        <f t="shared" si="10"/>
        <v xml:space="preserve">  </v>
      </c>
      <c r="K64"/>
      <c r="L64"/>
      <c r="M64"/>
      <c r="N64"/>
      <c r="O64"/>
      <c r="V64"/>
      <c r="W64"/>
    </row>
    <row r="65" spans="1:23" s="1" customFormat="1" hidden="1" x14ac:dyDescent="0.2">
      <c r="A65" s="1">
        <v>45</v>
      </c>
      <c r="B65"/>
      <c r="C65" s="7"/>
      <c r="D65"/>
      <c r="J65" s="5" t="str">
        <f t="shared" si="10"/>
        <v xml:space="preserve">  </v>
      </c>
      <c r="K65"/>
      <c r="L65"/>
      <c r="M65"/>
      <c r="N65"/>
      <c r="O65"/>
      <c r="V65"/>
      <c r="W65"/>
    </row>
    <row r="66" spans="1:23" s="1" customFormat="1" hidden="1" x14ac:dyDescent="0.2">
      <c r="A66" s="1">
        <v>46</v>
      </c>
      <c r="B66"/>
      <c r="C66" s="7"/>
      <c r="D66"/>
      <c r="J66" s="5" t="str">
        <f t="shared" si="10"/>
        <v xml:space="preserve">  </v>
      </c>
      <c r="K66"/>
      <c r="L66"/>
      <c r="M66"/>
      <c r="N66"/>
      <c r="O66"/>
      <c r="V66"/>
      <c r="W66"/>
    </row>
    <row r="67" spans="1:23" s="1" customFormat="1" hidden="1" x14ac:dyDescent="0.2">
      <c r="A67" s="1">
        <v>47</v>
      </c>
      <c r="B67"/>
      <c r="C67" s="7"/>
      <c r="D67"/>
      <c r="J67" s="5" t="str">
        <f t="shared" si="10"/>
        <v xml:space="preserve">  </v>
      </c>
      <c r="K67"/>
      <c r="L67"/>
      <c r="M67"/>
      <c r="N67"/>
      <c r="O67"/>
      <c r="V67"/>
      <c r="W67"/>
    </row>
    <row r="68" spans="1:23" s="1" customFormat="1" hidden="1" x14ac:dyDescent="0.2">
      <c r="A68" s="1">
        <v>48</v>
      </c>
      <c r="B68"/>
      <c r="C68" s="7"/>
      <c r="D68"/>
      <c r="J68" s="5" t="str">
        <f t="shared" si="10"/>
        <v xml:space="preserve">  </v>
      </c>
      <c r="K68"/>
      <c r="L68"/>
      <c r="M68"/>
      <c r="N68"/>
      <c r="O68"/>
      <c r="V68"/>
      <c r="W68"/>
    </row>
    <row r="69" spans="1:23" s="1" customFormat="1" hidden="1" x14ac:dyDescent="0.2">
      <c r="A69" s="1">
        <v>49</v>
      </c>
      <c r="B69"/>
      <c r="C69" s="7"/>
      <c r="D69"/>
      <c r="J69" s="5" t="str">
        <f t="shared" si="10"/>
        <v xml:space="preserve">  </v>
      </c>
      <c r="K69"/>
      <c r="L69"/>
      <c r="M69"/>
      <c r="N69"/>
      <c r="O69"/>
    </row>
    <row r="70" spans="1:23" s="1" customFormat="1" hidden="1" x14ac:dyDescent="0.2">
      <c r="A70" s="1">
        <v>50</v>
      </c>
      <c r="B70"/>
      <c r="C70" s="7"/>
      <c r="D70"/>
      <c r="J70" s="5" t="str">
        <f t="shared" si="10"/>
        <v xml:space="preserve">  </v>
      </c>
      <c r="K70"/>
      <c r="L70"/>
      <c r="M70"/>
      <c r="N70"/>
      <c r="O70"/>
    </row>
    <row r="71" spans="1:23" s="1" customFormat="1" hidden="1" x14ac:dyDescent="0.2">
      <c r="A71" s="1">
        <v>51</v>
      </c>
      <c r="B71"/>
      <c r="C71" s="7"/>
      <c r="D71"/>
      <c r="J71" s="5" t="str">
        <f t="shared" si="10"/>
        <v xml:space="preserve">  </v>
      </c>
      <c r="K71"/>
      <c r="L71"/>
      <c r="M71"/>
      <c r="N71"/>
      <c r="O71"/>
    </row>
    <row r="72" spans="1:23" s="1" customFormat="1" hidden="1" x14ac:dyDescent="0.2">
      <c r="A72" s="1">
        <v>52</v>
      </c>
      <c r="B72"/>
      <c r="C72" s="7"/>
      <c r="D72"/>
      <c r="J72" s="5" t="str">
        <f t="shared" si="10"/>
        <v xml:space="preserve">  </v>
      </c>
      <c r="K72"/>
      <c r="L72"/>
      <c r="M72"/>
      <c r="N72"/>
      <c r="O72"/>
    </row>
    <row r="73" spans="1:23" s="1" customFormat="1" ht="15" hidden="1" customHeight="1" x14ac:dyDescent="0.2">
      <c r="A73" s="1">
        <v>53</v>
      </c>
      <c r="B73"/>
      <c r="C73" s="7"/>
      <c r="D73"/>
      <c r="J73" s="5" t="str">
        <f t="shared" si="10"/>
        <v xml:space="preserve">  </v>
      </c>
      <c r="K73"/>
      <c r="L73"/>
      <c r="M73"/>
      <c r="N73"/>
      <c r="O73"/>
    </row>
    <row r="74" spans="1:23" s="1" customFormat="1" hidden="1" x14ac:dyDescent="0.2">
      <c r="A74" s="1">
        <v>54</v>
      </c>
      <c r="B74"/>
      <c r="C74" s="7"/>
      <c r="D74"/>
      <c r="J74" s="5" t="str">
        <f t="shared" si="10"/>
        <v xml:space="preserve">  </v>
      </c>
      <c r="K74"/>
      <c r="L74"/>
      <c r="M74"/>
      <c r="N74"/>
      <c r="O74"/>
    </row>
    <row r="75" spans="1:23" s="1" customFormat="1" hidden="1" x14ac:dyDescent="0.2">
      <c r="A75" s="1">
        <v>55</v>
      </c>
      <c r="B75"/>
      <c r="C75" s="7"/>
      <c r="D75"/>
      <c r="J75" s="5" t="str">
        <f t="shared" si="10"/>
        <v xml:space="preserve">  </v>
      </c>
      <c r="K75"/>
      <c r="L75"/>
      <c r="M75"/>
      <c r="N75"/>
      <c r="O75"/>
    </row>
    <row r="76" spans="1:23" s="1" customFormat="1" hidden="1" x14ac:dyDescent="0.2">
      <c r="A76" s="1">
        <v>56</v>
      </c>
      <c r="B76"/>
      <c r="C76" s="7"/>
      <c r="D76"/>
      <c r="J76" s="5" t="str">
        <f t="shared" si="10"/>
        <v xml:space="preserve">  </v>
      </c>
      <c r="K76"/>
      <c r="L76"/>
      <c r="M76"/>
      <c r="N76"/>
      <c r="O76"/>
    </row>
    <row r="77" spans="1:23" s="1" customFormat="1" hidden="1" x14ac:dyDescent="0.2">
      <c r="A77" s="1">
        <v>57</v>
      </c>
      <c r="B77"/>
      <c r="C77" s="7"/>
      <c r="D77"/>
      <c r="J77" s="5" t="str">
        <f t="shared" si="10"/>
        <v xml:space="preserve">  </v>
      </c>
      <c r="K77"/>
      <c r="L77"/>
      <c r="M77"/>
      <c r="N77"/>
      <c r="O77"/>
    </row>
    <row r="78" spans="1:23" s="1" customFormat="1" hidden="1" x14ac:dyDescent="0.2">
      <c r="A78" s="1">
        <v>58</v>
      </c>
      <c r="B78"/>
      <c r="C78" s="7"/>
      <c r="D78"/>
      <c r="J78" s="5" t="str">
        <f t="shared" si="10"/>
        <v xml:space="preserve">  </v>
      </c>
      <c r="K78"/>
      <c r="L78"/>
      <c r="M78"/>
      <c r="N78"/>
      <c r="O78"/>
    </row>
    <row r="79" spans="1:23" s="1" customFormat="1" hidden="1" x14ac:dyDescent="0.2">
      <c r="A79" s="1">
        <v>59</v>
      </c>
      <c r="B79"/>
      <c r="C79" s="7"/>
      <c r="D79"/>
      <c r="J79" s="5" t="str">
        <f t="shared" si="10"/>
        <v xml:space="preserve">  </v>
      </c>
      <c r="K79"/>
      <c r="L79"/>
      <c r="M79"/>
      <c r="N79"/>
      <c r="O79"/>
    </row>
    <row r="80" spans="1:23" s="1" customFormat="1" hidden="1" x14ac:dyDescent="0.2">
      <c r="A80" s="1">
        <v>60</v>
      </c>
      <c r="B80"/>
      <c r="C80" s="7"/>
      <c r="D80"/>
      <c r="J80" s="5" t="str">
        <f t="shared" si="10"/>
        <v xml:space="preserve">  </v>
      </c>
      <c r="K80"/>
      <c r="L80"/>
      <c r="M80"/>
      <c r="N80"/>
      <c r="O80"/>
    </row>
    <row r="81" spans="1:10" hidden="1" x14ac:dyDescent="0.2">
      <c r="A81" s="1">
        <v>61</v>
      </c>
      <c r="J81" s="5" t="str">
        <f t="shared" si="10"/>
        <v xml:space="preserve">  </v>
      </c>
    </row>
    <row r="82" spans="1:10" hidden="1" x14ac:dyDescent="0.2">
      <c r="A82" s="1">
        <v>62</v>
      </c>
      <c r="J82" s="5" t="str">
        <f t="shared" si="10"/>
        <v xml:space="preserve">  </v>
      </c>
    </row>
    <row r="83" spans="1:10" hidden="1" x14ac:dyDescent="0.2">
      <c r="A83" s="1">
        <v>63</v>
      </c>
      <c r="J83" s="5" t="str">
        <f t="shared" si="10"/>
        <v xml:space="preserve">  </v>
      </c>
    </row>
    <row r="84" spans="1:10" hidden="1" x14ac:dyDescent="0.2">
      <c r="A84" s="1">
        <v>64</v>
      </c>
      <c r="J84" s="5" t="str">
        <f t="shared" si="10"/>
        <v xml:space="preserve">  </v>
      </c>
    </row>
    <row r="85" spans="1:10" hidden="1" x14ac:dyDescent="0.2">
      <c r="A85" s="1">
        <v>65</v>
      </c>
      <c r="J85" s="5" t="str">
        <f t="shared" ref="J85:J120" si="11">IF(LEN(C85)=1,CONCATENATE(0,C85,"  ",B85),CONCATENATE(C85,"  ",B85))</f>
        <v xml:space="preserve">  </v>
      </c>
    </row>
    <row r="86" spans="1:10" hidden="1" x14ac:dyDescent="0.2">
      <c r="A86" s="1">
        <v>66</v>
      </c>
      <c r="J86" s="5" t="str">
        <f t="shared" si="11"/>
        <v xml:space="preserve">  </v>
      </c>
    </row>
    <row r="87" spans="1:10" hidden="1" x14ac:dyDescent="0.2">
      <c r="A87" s="1">
        <v>67</v>
      </c>
      <c r="J87" s="5" t="str">
        <f t="shared" si="11"/>
        <v xml:space="preserve">  </v>
      </c>
    </row>
    <row r="88" spans="1:10" hidden="1" x14ac:dyDescent="0.2">
      <c r="A88" s="1">
        <v>68</v>
      </c>
      <c r="J88" s="5" t="str">
        <f t="shared" si="11"/>
        <v xml:space="preserve">  </v>
      </c>
    </row>
    <row r="89" spans="1:10" hidden="1" x14ac:dyDescent="0.2">
      <c r="A89" s="1">
        <v>69</v>
      </c>
      <c r="J89" s="5" t="str">
        <f t="shared" si="11"/>
        <v xml:space="preserve">  </v>
      </c>
    </row>
    <row r="90" spans="1:10" hidden="1" x14ac:dyDescent="0.2">
      <c r="A90" s="1">
        <v>70</v>
      </c>
      <c r="J90" s="5" t="str">
        <f t="shared" si="11"/>
        <v xml:space="preserve">  </v>
      </c>
    </row>
    <row r="91" spans="1:10" hidden="1" x14ac:dyDescent="0.2">
      <c r="A91" s="1">
        <v>71</v>
      </c>
      <c r="J91" s="5" t="str">
        <f t="shared" si="11"/>
        <v xml:space="preserve">  </v>
      </c>
    </row>
    <row r="92" spans="1:10" hidden="1" x14ac:dyDescent="0.2">
      <c r="A92" s="1">
        <v>72</v>
      </c>
      <c r="J92" s="5" t="str">
        <f t="shared" si="11"/>
        <v xml:space="preserve">  </v>
      </c>
    </row>
    <row r="93" spans="1:10" hidden="1" x14ac:dyDescent="0.2">
      <c r="A93" s="1">
        <v>73</v>
      </c>
      <c r="J93" s="5" t="str">
        <f t="shared" si="11"/>
        <v xml:space="preserve">  </v>
      </c>
    </row>
    <row r="94" spans="1:10" hidden="1" x14ac:dyDescent="0.2">
      <c r="A94" s="1">
        <v>74</v>
      </c>
      <c r="J94" s="5" t="str">
        <f t="shared" si="11"/>
        <v xml:space="preserve">  </v>
      </c>
    </row>
    <row r="95" spans="1:10" hidden="1" x14ac:dyDescent="0.2">
      <c r="A95" s="1">
        <v>75</v>
      </c>
      <c r="J95" s="5" t="str">
        <f t="shared" si="11"/>
        <v xml:space="preserve">  </v>
      </c>
    </row>
    <row r="96" spans="1:10" hidden="1" x14ac:dyDescent="0.2">
      <c r="A96" s="1">
        <v>76</v>
      </c>
      <c r="J96" s="5" t="str">
        <f t="shared" si="11"/>
        <v xml:space="preserve">  </v>
      </c>
    </row>
    <row r="97" spans="1:10" hidden="1" x14ac:dyDescent="0.2">
      <c r="A97" s="1">
        <v>77</v>
      </c>
      <c r="J97" s="5" t="str">
        <f t="shared" si="11"/>
        <v xml:space="preserve">  </v>
      </c>
    </row>
    <row r="98" spans="1:10" hidden="1" x14ac:dyDescent="0.2">
      <c r="A98" s="1">
        <v>78</v>
      </c>
      <c r="J98" s="5" t="str">
        <f t="shared" si="11"/>
        <v xml:space="preserve">  </v>
      </c>
    </row>
    <row r="99" spans="1:10" hidden="1" x14ac:dyDescent="0.2">
      <c r="A99" s="1">
        <v>79</v>
      </c>
      <c r="J99" s="5" t="str">
        <f t="shared" si="11"/>
        <v xml:space="preserve">  </v>
      </c>
    </row>
    <row r="100" spans="1:10" hidden="1" x14ac:dyDescent="0.2">
      <c r="A100" s="1">
        <v>80</v>
      </c>
      <c r="J100" s="5" t="str">
        <f t="shared" si="11"/>
        <v xml:space="preserve">  </v>
      </c>
    </row>
    <row r="101" spans="1:10" hidden="1" x14ac:dyDescent="0.2">
      <c r="A101" s="1">
        <v>81</v>
      </c>
      <c r="J101" s="5" t="str">
        <f t="shared" si="11"/>
        <v xml:space="preserve">  </v>
      </c>
    </row>
    <row r="102" spans="1:10" hidden="1" x14ac:dyDescent="0.2">
      <c r="A102" s="1">
        <v>82</v>
      </c>
      <c r="J102" s="5" t="str">
        <f t="shared" si="11"/>
        <v xml:space="preserve">  </v>
      </c>
    </row>
    <row r="103" spans="1:10" hidden="1" x14ac:dyDescent="0.2">
      <c r="A103" s="1">
        <v>83</v>
      </c>
      <c r="J103" s="5" t="str">
        <f t="shared" si="11"/>
        <v xml:space="preserve">  </v>
      </c>
    </row>
    <row r="104" spans="1:10" hidden="1" x14ac:dyDescent="0.2">
      <c r="A104" s="1">
        <v>84</v>
      </c>
      <c r="J104" s="5" t="str">
        <f t="shared" si="11"/>
        <v xml:space="preserve">  </v>
      </c>
    </row>
    <row r="105" spans="1:10" hidden="1" x14ac:dyDescent="0.2">
      <c r="A105" s="1">
        <v>85</v>
      </c>
      <c r="J105" s="5" t="str">
        <f t="shared" si="11"/>
        <v xml:space="preserve">  </v>
      </c>
    </row>
    <row r="106" spans="1:10" hidden="1" x14ac:dyDescent="0.2">
      <c r="A106" s="1">
        <v>86</v>
      </c>
      <c r="J106" s="5" t="str">
        <f t="shared" si="11"/>
        <v xml:space="preserve">  </v>
      </c>
    </row>
    <row r="107" spans="1:10" hidden="1" x14ac:dyDescent="0.2">
      <c r="A107" s="1">
        <v>87</v>
      </c>
      <c r="J107" s="5" t="str">
        <f t="shared" si="11"/>
        <v xml:space="preserve">  </v>
      </c>
    </row>
    <row r="108" spans="1:10" hidden="1" x14ac:dyDescent="0.2">
      <c r="A108" s="1">
        <v>88</v>
      </c>
      <c r="J108" s="5" t="str">
        <f t="shared" si="11"/>
        <v xml:space="preserve">  </v>
      </c>
    </row>
    <row r="109" spans="1:10" hidden="1" x14ac:dyDescent="0.2">
      <c r="A109" s="1">
        <v>89</v>
      </c>
      <c r="J109" s="5" t="str">
        <f t="shared" si="11"/>
        <v xml:space="preserve">  </v>
      </c>
    </row>
    <row r="110" spans="1:10" hidden="1" x14ac:dyDescent="0.2">
      <c r="A110" s="1">
        <v>90</v>
      </c>
      <c r="J110" s="5" t="str">
        <f t="shared" si="11"/>
        <v xml:space="preserve">  </v>
      </c>
    </row>
    <row r="111" spans="1:10" hidden="1" x14ac:dyDescent="0.2">
      <c r="A111" s="1">
        <v>91</v>
      </c>
      <c r="J111" s="5" t="str">
        <f t="shared" si="11"/>
        <v xml:space="preserve">  </v>
      </c>
    </row>
    <row r="112" spans="1:10" hidden="1" x14ac:dyDescent="0.2">
      <c r="A112" s="1">
        <v>92</v>
      </c>
      <c r="J112" s="5" t="str">
        <f t="shared" si="11"/>
        <v xml:space="preserve">  </v>
      </c>
    </row>
    <row r="113" spans="1:10" hidden="1" x14ac:dyDescent="0.2">
      <c r="A113" s="1">
        <v>93</v>
      </c>
      <c r="J113" s="5" t="str">
        <f t="shared" si="11"/>
        <v xml:space="preserve">  </v>
      </c>
    </row>
    <row r="114" spans="1:10" hidden="1" x14ac:dyDescent="0.2">
      <c r="A114" s="1">
        <v>94</v>
      </c>
      <c r="J114" s="5" t="str">
        <f t="shared" si="11"/>
        <v xml:space="preserve">  </v>
      </c>
    </row>
    <row r="115" spans="1:10" hidden="1" x14ac:dyDescent="0.2">
      <c r="A115" s="1">
        <v>95</v>
      </c>
      <c r="J115" s="5" t="str">
        <f t="shared" si="11"/>
        <v xml:space="preserve">  </v>
      </c>
    </row>
    <row r="116" spans="1:10" hidden="1" x14ac:dyDescent="0.2">
      <c r="A116" s="1">
        <v>96</v>
      </c>
      <c r="J116" s="5" t="str">
        <f t="shared" si="11"/>
        <v xml:space="preserve">  </v>
      </c>
    </row>
    <row r="117" spans="1:10" hidden="1" x14ac:dyDescent="0.2">
      <c r="A117" s="1">
        <v>97</v>
      </c>
      <c r="J117" s="5" t="str">
        <f t="shared" si="11"/>
        <v xml:space="preserve">  </v>
      </c>
    </row>
    <row r="118" spans="1:10" hidden="1" x14ac:dyDescent="0.2">
      <c r="A118" s="1">
        <v>98</v>
      </c>
      <c r="J118" s="5" t="str">
        <f t="shared" si="11"/>
        <v xml:space="preserve">  </v>
      </c>
    </row>
    <row r="119" spans="1:10" hidden="1" x14ac:dyDescent="0.2">
      <c r="A119" s="1">
        <v>99</v>
      </c>
      <c r="J119" s="5" t="str">
        <f t="shared" si="11"/>
        <v xml:space="preserve">  </v>
      </c>
    </row>
    <row r="120" spans="1:10" hidden="1" x14ac:dyDescent="0.2">
      <c r="A120" s="1">
        <v>100</v>
      </c>
      <c r="J120" s="5" t="str">
        <f t="shared" si="11"/>
        <v xml:space="preserve">  </v>
      </c>
    </row>
  </sheetData>
  <mergeCells count="5">
    <mergeCell ref="A1:B1"/>
    <mergeCell ref="E1:G1"/>
    <mergeCell ref="A8:B8"/>
    <mergeCell ref="C8:D8"/>
    <mergeCell ref="E8:G8"/>
  </mergeCells>
  <dataValidations count="1">
    <dataValidation type="list" allowBlank="1" showInputMessage="1" showErrorMessage="1" sqref="B21:B120" xr:uid="{0E1EA724-5A30-45D8-B364-F89710269382}">
      <formula1>$B$2:$B$6</formula1>
    </dataValidation>
  </dataValidations>
  <pageMargins left="0.78749999999999998" right="0.78749999999999998" top="0.92638888888888893" bottom="0.78749999999999998" header="0.78749999999999998" footer="0.51180555555555551"/>
  <pageSetup paperSize="9" firstPageNumber="0" orientation="portrait" horizontalDpi="300" verticalDpi="300" r:id="rId2"/>
  <headerFooter alignWithMargins="0">
    <oddHeader>&amp;C&amp;A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E58C-D838-44FC-9090-5ACABDB98BDD}">
  <sheetPr>
    <tabColor rgb="FF92D050"/>
  </sheetPr>
  <dimension ref="A1:W115"/>
  <sheetViews>
    <sheetView showOutlineSymbols="0" zoomScaleNormal="100" workbookViewId="0">
      <selection activeCell="Y10" sqref="Y10"/>
    </sheetView>
  </sheetViews>
  <sheetFormatPr defaultColWidth="11.5703125" defaultRowHeight="12.75" x14ac:dyDescent="0.2"/>
  <cols>
    <col min="1" max="1" width="4" style="1" bestFit="1" customWidth="1"/>
    <col min="2" max="2" width="20.140625" bestFit="1" customWidth="1"/>
    <col min="3" max="3" width="4.85546875" style="1" bestFit="1" customWidth="1"/>
    <col min="4" max="4" width="20.140625" bestFit="1" customWidth="1"/>
    <col min="5" max="5" width="3.28515625" style="1" bestFit="1" customWidth="1"/>
    <col min="6" max="6" width="2" style="1" customWidth="1"/>
    <col min="7" max="7" width="3.28515625" style="1" bestFit="1" customWidth="1"/>
    <col min="8" max="8" width="6.140625" style="1" customWidth="1"/>
    <col min="9" max="9" width="12" style="1" bestFit="1" customWidth="1"/>
    <col min="10" max="10" width="2.5703125" hidden="1" customWidth="1"/>
    <col min="11" max="11" width="2" hidden="1" customWidth="1"/>
    <col min="12" max="13" width="2.5703125" hidden="1" customWidth="1"/>
    <col min="14" max="14" width="7.42578125" hidden="1" customWidth="1"/>
    <col min="15" max="15" width="7.28515625" hidden="1" customWidth="1"/>
    <col min="16" max="21" width="11.5703125" hidden="1" customWidth="1"/>
    <col min="22" max="22" width="12" bestFit="1" customWidth="1"/>
    <col min="23" max="23" width="13.7109375" bestFit="1" customWidth="1"/>
    <col min="24" max="25" width="17.7109375" bestFit="1" customWidth="1"/>
    <col min="26" max="26" width="14.42578125" bestFit="1" customWidth="1"/>
  </cols>
  <sheetData>
    <row r="1" spans="1:23" x14ac:dyDescent="0.2">
      <c r="A1" s="15" t="s">
        <v>22</v>
      </c>
      <c r="B1" s="15"/>
      <c r="C1" s="8"/>
      <c r="D1" s="8" t="s">
        <v>0</v>
      </c>
      <c r="E1" s="15" t="s">
        <v>5</v>
      </c>
      <c r="F1" s="15"/>
      <c r="G1" s="15"/>
      <c r="H1" s="8" t="s">
        <v>4</v>
      </c>
      <c r="I1" s="10" t="s">
        <v>6</v>
      </c>
    </row>
    <row r="2" spans="1:23" x14ac:dyDescent="0.2">
      <c r="A2" s="1" t="s">
        <v>65</v>
      </c>
      <c r="B2" s="5" t="s">
        <v>12</v>
      </c>
      <c r="D2" s="1"/>
      <c r="E2" s="1">
        <f>SUMIF($N$8:$N$13,A2,$O$8:$O$13)+SUMIF($R$8:$R$13,A2,$S$8:$S$13)</f>
        <v>4</v>
      </c>
      <c r="F2" s="1" t="s">
        <v>3</v>
      </c>
      <c r="G2" s="1">
        <f>SUMIF($N$8:$N$13,A2,$P$8:$P$13)+SUMIF($R$8:$R$13,A2,$T$8:$T$13)</f>
        <v>7</v>
      </c>
      <c r="H2" s="1">
        <f>SUMIF($N$8:$N$13,A2,$Q$8:$Q$13)+SUMIF($R$8:$R$13,A2,$U$8:$U$13)</f>
        <v>2</v>
      </c>
      <c r="I2" s="1">
        <v>3</v>
      </c>
    </row>
    <row r="3" spans="1:23" x14ac:dyDescent="0.2">
      <c r="A3" s="1" t="s">
        <v>66</v>
      </c>
      <c r="B3" s="5" t="s">
        <v>13</v>
      </c>
      <c r="D3" s="1"/>
      <c r="E3" s="1">
        <f>SUMIF($N$8:$N$13,A3,$O$8:$O$13)+SUMIF($R$8:$R$13,A3,$S$8:$S$13)</f>
        <v>3</v>
      </c>
      <c r="F3" s="1" t="s">
        <v>3</v>
      </c>
      <c r="G3" s="1">
        <f>SUMIF($N$8:$N$13,A3,$P$8:$P$13)+SUMIF($R$8:$R$13,A3,$T$8:$T$13)</f>
        <v>8</v>
      </c>
      <c r="H3" s="1">
        <f>SUMIF($N$8:$N$13,A3,$Q$8:$Q$13)+SUMIF($R$8:$R$13,A3,$U$8:$U$13)</f>
        <v>1</v>
      </c>
      <c r="I3" s="1">
        <v>4</v>
      </c>
    </row>
    <row r="4" spans="1:23" x14ac:dyDescent="0.2">
      <c r="A4" s="1" t="s">
        <v>67</v>
      </c>
      <c r="B4" s="5" t="s">
        <v>103</v>
      </c>
      <c r="D4" s="1"/>
      <c r="E4" s="1">
        <f>SUMIF($N$8:$N$13,A4,$O$8:$O$13)+SUMIF($R$8:$R$13,A4,$S$8:$S$13)</f>
        <v>10</v>
      </c>
      <c r="F4" s="1" t="s">
        <v>3</v>
      </c>
      <c r="G4" s="1">
        <f>SUMIF($N$8:$N$13,A4,$P$8:$P$13)+SUMIF($R$8:$R$13,A4,$T$8:$T$13)</f>
        <v>2</v>
      </c>
      <c r="H4" s="1">
        <f>SUMIF($N$8:$N$13,A4,$Q$8:$Q$13)+SUMIF($R$8:$R$13,A4,$U$8:$U$13)</f>
        <v>9</v>
      </c>
      <c r="I4" s="1">
        <v>1</v>
      </c>
    </row>
    <row r="5" spans="1:23" x14ac:dyDescent="0.2">
      <c r="A5" s="1" t="s">
        <v>68</v>
      </c>
      <c r="B5" s="5" t="s">
        <v>104</v>
      </c>
      <c r="D5" s="1"/>
      <c r="E5" s="1">
        <f>SUMIF($N$8:$N$13,A5,$O$8:$O$13)+SUMIF($R$8:$R$13,A5,$S$8:$S$13)</f>
        <v>4</v>
      </c>
      <c r="F5" s="1" t="s">
        <v>3</v>
      </c>
      <c r="G5" s="1">
        <f>SUMIF($N$8:$N$13,A5,$P$8:$P$13)+SUMIF($R$8:$R$13,A5,$T$8:$T$13)</f>
        <v>4</v>
      </c>
      <c r="H5" s="1">
        <f>SUMIF($N$8:$N$13,A5,$Q$8:$Q$13)+SUMIF($R$8:$R$13,A5,$U$8:$U$13)</f>
        <v>4</v>
      </c>
      <c r="I5" s="1">
        <v>2</v>
      </c>
    </row>
    <row r="7" spans="1:23" x14ac:dyDescent="0.2">
      <c r="A7" s="15" t="s">
        <v>78</v>
      </c>
      <c r="B7" s="15"/>
      <c r="C7" s="15" t="s">
        <v>102</v>
      </c>
      <c r="D7" s="15"/>
      <c r="E7" s="15" t="s">
        <v>57</v>
      </c>
      <c r="F7" s="15"/>
      <c r="G7" s="15"/>
      <c r="H7" s="8" t="s">
        <v>55</v>
      </c>
      <c r="I7" s="8" t="s">
        <v>1</v>
      </c>
      <c r="N7" s="1" t="s">
        <v>25</v>
      </c>
      <c r="O7" s="1" t="s">
        <v>26</v>
      </c>
      <c r="P7" s="1" t="s">
        <v>27</v>
      </c>
      <c r="Q7" s="1" t="s">
        <v>31</v>
      </c>
      <c r="R7" s="1" t="s">
        <v>28</v>
      </c>
      <c r="S7" s="1" t="s">
        <v>29</v>
      </c>
      <c r="T7" s="1" t="s">
        <v>30</v>
      </c>
      <c r="U7" s="1" t="s">
        <v>32</v>
      </c>
    </row>
    <row r="8" spans="1:23" x14ac:dyDescent="0.2">
      <c r="A8" s="1">
        <v>1</v>
      </c>
      <c r="B8" t="str">
        <f t="shared" ref="B8:B13" si="0">VLOOKUP(J8,$A$2:$B$5,2,FALSE)</f>
        <v>TJ KSNP Sedlec A</v>
      </c>
      <c r="C8" s="1" t="s">
        <v>2</v>
      </c>
      <c r="D8" t="str">
        <f t="shared" ref="D8:D13" si="1">VLOOKUP(L8,$A$2:$B$5,2,FALSE)</f>
        <v>TJ KSNP Sedlec B</v>
      </c>
      <c r="E8" s="1">
        <v>2</v>
      </c>
      <c r="F8" s="1" t="s">
        <v>3</v>
      </c>
      <c r="G8" s="1">
        <v>2</v>
      </c>
      <c r="H8" s="7">
        <v>1</v>
      </c>
      <c r="J8" s="1" t="s">
        <v>65</v>
      </c>
      <c r="K8" s="1" t="s">
        <v>2</v>
      </c>
      <c r="L8" s="1" t="s">
        <v>66</v>
      </c>
      <c r="M8" s="1"/>
      <c r="N8" t="str">
        <f t="shared" ref="N8:N13" si="2">J8</f>
        <v>G1</v>
      </c>
      <c r="O8">
        <f t="shared" ref="O8:O13" si="3">E8</f>
        <v>2</v>
      </c>
      <c r="P8">
        <f t="shared" ref="P8:P13" si="4">G8</f>
        <v>2</v>
      </c>
      <c r="Q8">
        <f t="shared" ref="Q8:Q13" si="5">IF(OR(E8="",G8=""),0,IF(E8=G8,1,IF(E8&gt;G8,3,0)))</f>
        <v>1</v>
      </c>
      <c r="R8" t="str">
        <f t="shared" ref="R8:R13" si="6">L8</f>
        <v>G2</v>
      </c>
      <c r="S8">
        <f t="shared" ref="S8:S13" si="7">G8</f>
        <v>2</v>
      </c>
      <c r="T8">
        <f t="shared" ref="T8:T13" si="8">E8</f>
        <v>2</v>
      </c>
      <c r="U8">
        <f t="shared" ref="U8:U13" si="9">IF(OR(E8="",G8=""),0,IF(E8=G8,1,IF(G8&gt;E8,3,0)))</f>
        <v>1</v>
      </c>
    </row>
    <row r="9" spans="1:23" x14ac:dyDescent="0.2">
      <c r="A9" s="1">
        <v>2</v>
      </c>
      <c r="B9" t="str">
        <f t="shared" si="0"/>
        <v>SC Feucht A</v>
      </c>
      <c r="C9" s="1" t="s">
        <v>2</v>
      </c>
      <c r="D9" t="str">
        <f t="shared" si="1"/>
        <v>SC Feucht B</v>
      </c>
      <c r="E9" s="1">
        <v>2</v>
      </c>
      <c r="F9" s="1" t="s">
        <v>3</v>
      </c>
      <c r="G9" s="1">
        <v>1</v>
      </c>
      <c r="H9" s="7" t="s">
        <v>56</v>
      </c>
      <c r="J9" s="1" t="s">
        <v>67</v>
      </c>
      <c r="K9" s="1" t="s">
        <v>2</v>
      </c>
      <c r="L9" s="1" t="s">
        <v>68</v>
      </c>
      <c r="M9" s="1"/>
      <c r="N9" t="str">
        <f t="shared" si="2"/>
        <v>G3</v>
      </c>
      <c r="O9">
        <f t="shared" si="3"/>
        <v>2</v>
      </c>
      <c r="P9">
        <f t="shared" si="4"/>
        <v>1</v>
      </c>
      <c r="Q9">
        <f t="shared" si="5"/>
        <v>3</v>
      </c>
      <c r="R9" t="str">
        <f t="shared" si="6"/>
        <v>G4</v>
      </c>
      <c r="S9">
        <f t="shared" si="7"/>
        <v>1</v>
      </c>
      <c r="T9">
        <f t="shared" si="8"/>
        <v>2</v>
      </c>
      <c r="U9">
        <f t="shared" si="9"/>
        <v>0</v>
      </c>
    </row>
    <row r="10" spans="1:23" x14ac:dyDescent="0.2">
      <c r="A10" s="1">
        <v>3</v>
      </c>
      <c r="B10" t="str">
        <f t="shared" si="0"/>
        <v>TJ KSNP Sedlec A</v>
      </c>
      <c r="C10" s="1" t="s">
        <v>2</v>
      </c>
      <c r="D10" t="str">
        <f t="shared" si="1"/>
        <v>SC Feucht B</v>
      </c>
      <c r="E10" s="1">
        <v>1</v>
      </c>
      <c r="F10" s="1" t="s">
        <v>3</v>
      </c>
      <c r="G10" s="1">
        <v>1</v>
      </c>
      <c r="H10" s="7" t="s">
        <v>56</v>
      </c>
      <c r="J10" s="1" t="s">
        <v>65</v>
      </c>
      <c r="K10" s="1" t="s">
        <v>2</v>
      </c>
      <c r="L10" s="1" t="s">
        <v>68</v>
      </c>
      <c r="M10" s="1"/>
      <c r="N10" t="str">
        <f t="shared" si="2"/>
        <v>G1</v>
      </c>
      <c r="O10">
        <f t="shared" si="3"/>
        <v>1</v>
      </c>
      <c r="P10">
        <f t="shared" si="4"/>
        <v>1</v>
      </c>
      <c r="Q10">
        <f t="shared" si="5"/>
        <v>1</v>
      </c>
      <c r="R10" t="str">
        <f t="shared" si="6"/>
        <v>G4</v>
      </c>
      <c r="S10">
        <f t="shared" si="7"/>
        <v>1</v>
      </c>
      <c r="T10">
        <f t="shared" si="8"/>
        <v>1</v>
      </c>
      <c r="U10">
        <f t="shared" si="9"/>
        <v>1</v>
      </c>
    </row>
    <row r="11" spans="1:23" x14ac:dyDescent="0.2">
      <c r="A11" s="1">
        <v>4</v>
      </c>
      <c r="B11" t="str">
        <f t="shared" si="0"/>
        <v>SC Feucht A</v>
      </c>
      <c r="C11" s="1" t="s">
        <v>2</v>
      </c>
      <c r="D11" t="str">
        <f t="shared" si="1"/>
        <v>TJ KSNP Sedlec B</v>
      </c>
      <c r="E11" s="1">
        <v>4</v>
      </c>
      <c r="F11" s="1" t="s">
        <v>3</v>
      </c>
      <c r="G11" s="1">
        <v>0</v>
      </c>
      <c r="H11" s="7" t="s">
        <v>56</v>
      </c>
      <c r="J11" s="1" t="s">
        <v>67</v>
      </c>
      <c r="K11" s="1" t="s">
        <v>2</v>
      </c>
      <c r="L11" s="1" t="s">
        <v>66</v>
      </c>
      <c r="M11" s="1"/>
      <c r="N11" t="str">
        <f t="shared" si="2"/>
        <v>G3</v>
      </c>
      <c r="O11">
        <f t="shared" si="3"/>
        <v>4</v>
      </c>
      <c r="P11">
        <f t="shared" si="4"/>
        <v>0</v>
      </c>
      <c r="Q11">
        <f t="shared" si="5"/>
        <v>3</v>
      </c>
      <c r="R11" t="str">
        <f t="shared" si="6"/>
        <v>G2</v>
      </c>
      <c r="S11">
        <f t="shared" si="7"/>
        <v>0</v>
      </c>
      <c r="T11">
        <f t="shared" si="8"/>
        <v>4</v>
      </c>
      <c r="U11">
        <f t="shared" si="9"/>
        <v>0</v>
      </c>
    </row>
    <row r="12" spans="1:23" x14ac:dyDescent="0.2">
      <c r="A12" s="1">
        <v>5</v>
      </c>
      <c r="B12" t="str">
        <f t="shared" si="0"/>
        <v>TJ KSNP Sedlec B</v>
      </c>
      <c r="C12" s="1" t="s">
        <v>2</v>
      </c>
      <c r="D12" t="str">
        <f t="shared" si="1"/>
        <v>SC Feucht B</v>
      </c>
      <c r="E12" s="1">
        <v>1</v>
      </c>
      <c r="F12" s="1" t="s">
        <v>3</v>
      </c>
      <c r="G12" s="1">
        <v>2</v>
      </c>
      <c r="H12" s="7" t="s">
        <v>56</v>
      </c>
      <c r="J12" s="1" t="s">
        <v>66</v>
      </c>
      <c r="K12" s="1" t="s">
        <v>2</v>
      </c>
      <c r="L12" s="1" t="s">
        <v>68</v>
      </c>
      <c r="M12" s="1"/>
      <c r="N12" t="str">
        <f t="shared" si="2"/>
        <v>G2</v>
      </c>
      <c r="O12">
        <f t="shared" si="3"/>
        <v>1</v>
      </c>
      <c r="P12">
        <f t="shared" si="4"/>
        <v>2</v>
      </c>
      <c r="Q12">
        <f t="shared" si="5"/>
        <v>0</v>
      </c>
      <c r="R12" t="str">
        <f t="shared" si="6"/>
        <v>G4</v>
      </c>
      <c r="S12">
        <f t="shared" si="7"/>
        <v>2</v>
      </c>
      <c r="T12">
        <f t="shared" si="8"/>
        <v>1</v>
      </c>
      <c r="U12">
        <f t="shared" si="9"/>
        <v>3</v>
      </c>
    </row>
    <row r="13" spans="1:23" x14ac:dyDescent="0.2">
      <c r="A13" s="1">
        <v>6</v>
      </c>
      <c r="B13" t="str">
        <f t="shared" si="0"/>
        <v>TJ KSNP Sedlec A</v>
      </c>
      <c r="C13" s="1" t="s">
        <v>2</v>
      </c>
      <c r="D13" t="str">
        <f t="shared" si="1"/>
        <v>SC Feucht A</v>
      </c>
      <c r="E13" s="1">
        <v>1</v>
      </c>
      <c r="F13" s="1" t="s">
        <v>3</v>
      </c>
      <c r="G13" s="1">
        <v>4</v>
      </c>
      <c r="H13" s="7" t="s">
        <v>56</v>
      </c>
      <c r="J13" s="1" t="s">
        <v>65</v>
      </c>
      <c r="K13" s="1" t="s">
        <v>2</v>
      </c>
      <c r="L13" s="1" t="s">
        <v>67</v>
      </c>
      <c r="M13" s="1"/>
      <c r="N13" t="str">
        <f t="shared" si="2"/>
        <v>G1</v>
      </c>
      <c r="O13">
        <f t="shared" si="3"/>
        <v>1</v>
      </c>
      <c r="P13">
        <f t="shared" si="4"/>
        <v>4</v>
      </c>
      <c r="Q13">
        <f t="shared" si="5"/>
        <v>0</v>
      </c>
      <c r="R13" t="str">
        <f t="shared" si="6"/>
        <v>G3</v>
      </c>
      <c r="S13">
        <f t="shared" si="7"/>
        <v>4</v>
      </c>
      <c r="T13">
        <f t="shared" si="8"/>
        <v>1</v>
      </c>
      <c r="U13">
        <f t="shared" si="9"/>
        <v>3</v>
      </c>
    </row>
    <row r="14" spans="1:23" x14ac:dyDescent="0.2">
      <c r="H14" s="2"/>
      <c r="J14" s="1"/>
      <c r="K14" s="1"/>
      <c r="L14" s="1"/>
      <c r="M14" s="1"/>
    </row>
    <row r="15" spans="1:23" hidden="1" x14ac:dyDescent="0.2">
      <c r="A15" s="8"/>
      <c r="B15" s="8" t="s">
        <v>22</v>
      </c>
      <c r="C15" s="8" t="s">
        <v>20</v>
      </c>
      <c r="D15" s="8" t="s">
        <v>21</v>
      </c>
      <c r="E15" s="6" t="s">
        <v>34</v>
      </c>
      <c r="F15" s="6" t="s">
        <v>35</v>
      </c>
      <c r="G15" s="6" t="s">
        <v>36</v>
      </c>
      <c r="H15" s="6" t="s">
        <v>37</v>
      </c>
      <c r="I15" s="6" t="s">
        <v>38</v>
      </c>
      <c r="J15" s="1" t="s">
        <v>33</v>
      </c>
      <c r="V15" s="11" t="s">
        <v>58</v>
      </c>
      <c r="W15" s="9" t="s">
        <v>23</v>
      </c>
    </row>
    <row r="16" spans="1:23" hidden="1" x14ac:dyDescent="0.2">
      <c r="A16" s="1">
        <v>1</v>
      </c>
      <c r="C16" s="7"/>
      <c r="J16" s="5" t="str">
        <f t="shared" ref="J16:J79" si="10">IF(LEN(C16)=1,CONCATENATE(0,C16,"  ",B16),CONCATENATE(C16,"  ",B16))</f>
        <v xml:space="preserve">  </v>
      </c>
      <c r="V16" s="5" t="s">
        <v>39</v>
      </c>
    </row>
    <row r="17" spans="1:10" hidden="1" x14ac:dyDescent="0.2">
      <c r="A17" s="1">
        <v>2</v>
      </c>
      <c r="C17" s="7"/>
      <c r="J17" s="5" t="str">
        <f t="shared" si="10"/>
        <v xml:space="preserve">  </v>
      </c>
    </row>
    <row r="18" spans="1:10" hidden="1" x14ac:dyDescent="0.2">
      <c r="A18" s="1">
        <v>3</v>
      </c>
      <c r="C18" s="7"/>
      <c r="J18" s="5" t="str">
        <f t="shared" si="10"/>
        <v xml:space="preserve">  </v>
      </c>
    </row>
    <row r="19" spans="1:10" hidden="1" x14ac:dyDescent="0.2">
      <c r="A19" s="1">
        <v>4</v>
      </c>
      <c r="C19" s="7"/>
      <c r="J19" s="5" t="str">
        <f t="shared" si="10"/>
        <v xml:space="preserve">  </v>
      </c>
    </row>
    <row r="20" spans="1:10" hidden="1" x14ac:dyDescent="0.2">
      <c r="A20" s="1">
        <v>5</v>
      </c>
      <c r="C20" s="7"/>
      <c r="J20" s="5" t="str">
        <f t="shared" si="10"/>
        <v xml:space="preserve">  </v>
      </c>
    </row>
    <row r="21" spans="1:10" hidden="1" x14ac:dyDescent="0.2">
      <c r="A21" s="1">
        <v>6</v>
      </c>
      <c r="C21" s="7"/>
      <c r="J21" s="5" t="str">
        <f t="shared" si="10"/>
        <v xml:space="preserve">  </v>
      </c>
    </row>
    <row r="22" spans="1:10" hidden="1" x14ac:dyDescent="0.2">
      <c r="A22" s="1">
        <v>7</v>
      </c>
      <c r="C22" s="7"/>
      <c r="J22" s="5" t="str">
        <f t="shared" si="10"/>
        <v xml:space="preserve">  </v>
      </c>
    </row>
    <row r="23" spans="1:10" hidden="1" x14ac:dyDescent="0.2">
      <c r="A23" s="1">
        <v>8</v>
      </c>
      <c r="C23" s="7"/>
      <c r="J23" s="5" t="str">
        <f t="shared" si="10"/>
        <v xml:space="preserve">  </v>
      </c>
    </row>
    <row r="24" spans="1:10" hidden="1" x14ac:dyDescent="0.2">
      <c r="A24" s="1">
        <v>9</v>
      </c>
      <c r="C24" s="7"/>
      <c r="J24" s="5" t="str">
        <f t="shared" si="10"/>
        <v xml:space="preserve">  </v>
      </c>
    </row>
    <row r="25" spans="1:10" hidden="1" x14ac:dyDescent="0.2">
      <c r="A25" s="1">
        <v>10</v>
      </c>
      <c r="C25" s="7"/>
      <c r="J25" s="5" t="str">
        <f t="shared" si="10"/>
        <v xml:space="preserve">  </v>
      </c>
    </row>
    <row r="26" spans="1:10" hidden="1" x14ac:dyDescent="0.2">
      <c r="A26" s="1">
        <v>11</v>
      </c>
      <c r="C26" s="7"/>
      <c r="J26" s="5" t="str">
        <f t="shared" si="10"/>
        <v xml:space="preserve">  </v>
      </c>
    </row>
    <row r="27" spans="1:10" hidden="1" x14ac:dyDescent="0.2">
      <c r="A27" s="1">
        <v>12</v>
      </c>
      <c r="C27" s="7"/>
      <c r="J27" s="5" t="str">
        <f t="shared" si="10"/>
        <v xml:space="preserve">  </v>
      </c>
    </row>
    <row r="28" spans="1:10" hidden="1" x14ac:dyDescent="0.2">
      <c r="A28" s="1">
        <v>13</v>
      </c>
      <c r="C28" s="7"/>
      <c r="J28" s="5" t="str">
        <f t="shared" si="10"/>
        <v xml:space="preserve">  </v>
      </c>
    </row>
    <row r="29" spans="1:10" hidden="1" x14ac:dyDescent="0.2">
      <c r="A29" s="1">
        <v>14</v>
      </c>
      <c r="C29" s="7"/>
      <c r="J29" s="5" t="str">
        <f t="shared" si="10"/>
        <v xml:space="preserve">  </v>
      </c>
    </row>
    <row r="30" spans="1:10" hidden="1" x14ac:dyDescent="0.2">
      <c r="A30" s="1">
        <v>15</v>
      </c>
      <c r="C30" s="7"/>
      <c r="J30" s="5" t="str">
        <f t="shared" si="10"/>
        <v xml:space="preserve">  </v>
      </c>
    </row>
    <row r="31" spans="1:10" hidden="1" x14ac:dyDescent="0.2">
      <c r="A31" s="1">
        <v>16</v>
      </c>
      <c r="C31" s="7"/>
      <c r="J31" s="5" t="str">
        <f t="shared" si="10"/>
        <v xml:space="preserve">  </v>
      </c>
    </row>
    <row r="32" spans="1:10" hidden="1" x14ac:dyDescent="0.2">
      <c r="A32" s="1">
        <v>17</v>
      </c>
      <c r="C32" s="7"/>
      <c r="J32" s="5" t="str">
        <f t="shared" si="10"/>
        <v xml:space="preserve">  </v>
      </c>
    </row>
    <row r="33" spans="1:10" hidden="1" x14ac:dyDescent="0.2">
      <c r="A33" s="1">
        <v>18</v>
      </c>
      <c r="C33" s="7"/>
      <c r="J33" s="5" t="str">
        <f t="shared" si="10"/>
        <v xml:space="preserve">  </v>
      </c>
    </row>
    <row r="34" spans="1:10" hidden="1" x14ac:dyDescent="0.2">
      <c r="A34" s="1">
        <v>19</v>
      </c>
      <c r="C34" s="7"/>
      <c r="J34" s="5" t="str">
        <f t="shared" si="10"/>
        <v xml:space="preserve">  </v>
      </c>
    </row>
    <row r="35" spans="1:10" hidden="1" x14ac:dyDescent="0.2">
      <c r="A35" s="1">
        <v>20</v>
      </c>
      <c r="C35" s="7"/>
      <c r="J35" s="5" t="str">
        <f t="shared" si="10"/>
        <v xml:space="preserve">  </v>
      </c>
    </row>
    <row r="36" spans="1:10" hidden="1" x14ac:dyDescent="0.2">
      <c r="A36" s="1">
        <v>21</v>
      </c>
      <c r="C36" s="7"/>
      <c r="J36" s="5" t="str">
        <f t="shared" si="10"/>
        <v xml:space="preserve">  </v>
      </c>
    </row>
    <row r="37" spans="1:10" hidden="1" x14ac:dyDescent="0.2">
      <c r="A37" s="1">
        <v>22</v>
      </c>
      <c r="C37" s="7"/>
      <c r="J37" s="5" t="str">
        <f t="shared" si="10"/>
        <v xml:space="preserve">  </v>
      </c>
    </row>
    <row r="38" spans="1:10" hidden="1" x14ac:dyDescent="0.2">
      <c r="A38" s="1">
        <v>23</v>
      </c>
      <c r="C38" s="7"/>
      <c r="J38" s="5" t="str">
        <f t="shared" si="10"/>
        <v xml:space="preserve">  </v>
      </c>
    </row>
    <row r="39" spans="1:10" hidden="1" x14ac:dyDescent="0.2">
      <c r="A39" s="1">
        <v>24</v>
      </c>
      <c r="C39" s="7"/>
      <c r="J39" s="5" t="str">
        <f t="shared" si="10"/>
        <v xml:space="preserve">  </v>
      </c>
    </row>
    <row r="40" spans="1:10" hidden="1" x14ac:dyDescent="0.2">
      <c r="A40" s="1">
        <v>25</v>
      </c>
      <c r="C40" s="7"/>
      <c r="J40" s="5" t="str">
        <f t="shared" si="10"/>
        <v xml:space="preserve">  </v>
      </c>
    </row>
    <row r="41" spans="1:10" hidden="1" x14ac:dyDescent="0.2">
      <c r="A41" s="1">
        <v>26</v>
      </c>
      <c r="C41" s="7"/>
      <c r="J41" s="5" t="str">
        <f t="shared" si="10"/>
        <v xml:space="preserve">  </v>
      </c>
    </row>
    <row r="42" spans="1:10" hidden="1" x14ac:dyDescent="0.2">
      <c r="A42" s="1">
        <v>27</v>
      </c>
      <c r="C42" s="7"/>
      <c r="J42" s="5" t="str">
        <f t="shared" si="10"/>
        <v xml:space="preserve">  </v>
      </c>
    </row>
    <row r="43" spans="1:10" hidden="1" x14ac:dyDescent="0.2">
      <c r="A43" s="1">
        <v>28</v>
      </c>
      <c r="C43" s="7"/>
      <c r="J43" s="5" t="str">
        <f t="shared" si="10"/>
        <v xml:space="preserve">  </v>
      </c>
    </row>
    <row r="44" spans="1:10" hidden="1" x14ac:dyDescent="0.2">
      <c r="A44" s="1">
        <v>29</v>
      </c>
      <c r="C44" s="7"/>
      <c r="J44" s="5" t="str">
        <f t="shared" si="10"/>
        <v xml:space="preserve">  </v>
      </c>
    </row>
    <row r="45" spans="1:10" hidden="1" x14ac:dyDescent="0.2">
      <c r="A45" s="1">
        <v>30</v>
      </c>
      <c r="C45" s="7"/>
      <c r="J45" s="5" t="str">
        <f t="shared" si="10"/>
        <v xml:space="preserve">  </v>
      </c>
    </row>
    <row r="46" spans="1:10" hidden="1" x14ac:dyDescent="0.2">
      <c r="A46" s="1">
        <v>31</v>
      </c>
      <c r="C46" s="7"/>
      <c r="J46" s="5" t="str">
        <f t="shared" si="10"/>
        <v xml:space="preserve">  </v>
      </c>
    </row>
    <row r="47" spans="1:10" hidden="1" x14ac:dyDescent="0.2">
      <c r="A47" s="1">
        <v>32</v>
      </c>
      <c r="C47" s="7"/>
      <c r="J47" s="5" t="str">
        <f t="shared" si="10"/>
        <v xml:space="preserve">  </v>
      </c>
    </row>
    <row r="48" spans="1:10" hidden="1" x14ac:dyDescent="0.2">
      <c r="A48" s="1">
        <v>33</v>
      </c>
      <c r="C48" s="7"/>
      <c r="J48" s="5" t="str">
        <f t="shared" si="10"/>
        <v xml:space="preserve">  </v>
      </c>
    </row>
    <row r="49" spans="1:23" hidden="1" x14ac:dyDescent="0.2">
      <c r="A49" s="1">
        <v>34</v>
      </c>
      <c r="C49" s="7"/>
      <c r="J49" s="5" t="str">
        <f t="shared" si="10"/>
        <v xml:space="preserve">  </v>
      </c>
    </row>
    <row r="50" spans="1:23" hidden="1" x14ac:dyDescent="0.2">
      <c r="A50" s="1">
        <v>35</v>
      </c>
      <c r="C50" s="7"/>
      <c r="J50" s="5" t="str">
        <f t="shared" si="10"/>
        <v xml:space="preserve">  </v>
      </c>
    </row>
    <row r="51" spans="1:23" hidden="1" x14ac:dyDescent="0.2">
      <c r="A51" s="1">
        <v>36</v>
      </c>
      <c r="C51" s="7"/>
      <c r="J51" s="5" t="str">
        <f t="shared" si="10"/>
        <v xml:space="preserve">  </v>
      </c>
    </row>
    <row r="52" spans="1:23" hidden="1" x14ac:dyDescent="0.2">
      <c r="A52" s="1">
        <v>37</v>
      </c>
      <c r="C52" s="7"/>
      <c r="J52" s="5" t="str">
        <f t="shared" si="10"/>
        <v xml:space="preserve">  </v>
      </c>
    </row>
    <row r="53" spans="1:23" hidden="1" x14ac:dyDescent="0.2">
      <c r="A53" s="1">
        <v>38</v>
      </c>
      <c r="C53" s="7"/>
      <c r="J53" s="5" t="str">
        <f t="shared" si="10"/>
        <v xml:space="preserve">  </v>
      </c>
    </row>
    <row r="54" spans="1:23" hidden="1" x14ac:dyDescent="0.2">
      <c r="A54" s="1">
        <v>39</v>
      </c>
      <c r="C54" s="7"/>
      <c r="J54" s="5" t="str">
        <f t="shared" si="10"/>
        <v xml:space="preserve">  </v>
      </c>
    </row>
    <row r="55" spans="1:23" hidden="1" x14ac:dyDescent="0.2">
      <c r="A55" s="1">
        <v>40</v>
      </c>
      <c r="C55" s="7"/>
      <c r="J55" s="5" t="str">
        <f t="shared" si="10"/>
        <v xml:space="preserve">  </v>
      </c>
    </row>
    <row r="56" spans="1:23" hidden="1" x14ac:dyDescent="0.2">
      <c r="A56" s="1">
        <v>41</v>
      </c>
      <c r="C56" s="7"/>
      <c r="J56" s="5" t="str">
        <f t="shared" si="10"/>
        <v xml:space="preserve">  </v>
      </c>
    </row>
    <row r="57" spans="1:23" s="1" customFormat="1" hidden="1" x14ac:dyDescent="0.2">
      <c r="A57" s="1">
        <v>42</v>
      </c>
      <c r="B57"/>
      <c r="C57" s="7"/>
      <c r="D57"/>
      <c r="J57" s="5" t="str">
        <f t="shared" si="10"/>
        <v xml:space="preserve">  </v>
      </c>
      <c r="K57"/>
      <c r="L57"/>
      <c r="M57"/>
      <c r="N57"/>
      <c r="O57"/>
      <c r="V57"/>
      <c r="W57"/>
    </row>
    <row r="58" spans="1:23" s="1" customFormat="1" hidden="1" x14ac:dyDescent="0.2">
      <c r="A58" s="1">
        <v>43</v>
      </c>
      <c r="B58"/>
      <c r="C58" s="7"/>
      <c r="D58"/>
      <c r="J58" s="5" t="str">
        <f t="shared" si="10"/>
        <v xml:space="preserve">  </v>
      </c>
      <c r="K58"/>
      <c r="L58"/>
      <c r="M58"/>
      <c r="N58"/>
      <c r="O58"/>
      <c r="V58"/>
      <c r="W58"/>
    </row>
    <row r="59" spans="1:23" s="1" customFormat="1" hidden="1" x14ac:dyDescent="0.2">
      <c r="A59" s="1">
        <v>44</v>
      </c>
      <c r="B59"/>
      <c r="C59" s="7"/>
      <c r="D59"/>
      <c r="J59" s="5" t="str">
        <f t="shared" si="10"/>
        <v xml:space="preserve">  </v>
      </c>
      <c r="K59"/>
      <c r="L59"/>
      <c r="M59"/>
      <c r="N59"/>
      <c r="O59"/>
      <c r="V59"/>
      <c r="W59"/>
    </row>
    <row r="60" spans="1:23" s="1" customFormat="1" hidden="1" x14ac:dyDescent="0.2">
      <c r="A60" s="1">
        <v>45</v>
      </c>
      <c r="B60"/>
      <c r="C60" s="7"/>
      <c r="D60"/>
      <c r="J60" s="5" t="str">
        <f t="shared" si="10"/>
        <v xml:space="preserve">  </v>
      </c>
      <c r="K60"/>
      <c r="L60"/>
      <c r="M60"/>
      <c r="N60"/>
      <c r="O60"/>
      <c r="V60"/>
      <c r="W60"/>
    </row>
    <row r="61" spans="1:23" s="1" customFormat="1" hidden="1" x14ac:dyDescent="0.2">
      <c r="A61" s="1">
        <v>46</v>
      </c>
      <c r="B61"/>
      <c r="C61" s="7"/>
      <c r="D61"/>
      <c r="J61" s="5" t="str">
        <f t="shared" si="10"/>
        <v xml:space="preserve">  </v>
      </c>
      <c r="K61"/>
      <c r="L61"/>
      <c r="M61"/>
      <c r="N61"/>
      <c r="O61"/>
      <c r="V61"/>
      <c r="W61"/>
    </row>
    <row r="62" spans="1:23" s="1" customFormat="1" hidden="1" x14ac:dyDescent="0.2">
      <c r="A62" s="1">
        <v>47</v>
      </c>
      <c r="B62"/>
      <c r="C62" s="7"/>
      <c r="D62"/>
      <c r="J62" s="5" t="str">
        <f t="shared" si="10"/>
        <v xml:space="preserve">  </v>
      </c>
      <c r="K62"/>
      <c r="L62"/>
      <c r="M62"/>
      <c r="N62"/>
      <c r="O62"/>
      <c r="V62"/>
      <c r="W62"/>
    </row>
    <row r="63" spans="1:23" s="1" customFormat="1" hidden="1" x14ac:dyDescent="0.2">
      <c r="A63" s="1">
        <v>48</v>
      </c>
      <c r="B63"/>
      <c r="C63" s="7"/>
      <c r="D63"/>
      <c r="J63" s="5" t="str">
        <f t="shared" si="10"/>
        <v xml:space="preserve">  </v>
      </c>
      <c r="K63"/>
      <c r="L63"/>
      <c r="M63"/>
      <c r="N63"/>
      <c r="O63"/>
      <c r="V63"/>
      <c r="W63"/>
    </row>
    <row r="64" spans="1:23" s="1" customFormat="1" hidden="1" x14ac:dyDescent="0.2">
      <c r="A64" s="1">
        <v>49</v>
      </c>
      <c r="B64"/>
      <c r="C64" s="7"/>
      <c r="D64"/>
      <c r="J64" s="5" t="str">
        <f t="shared" si="10"/>
        <v xml:space="preserve">  </v>
      </c>
      <c r="K64"/>
      <c r="L64"/>
      <c r="M64"/>
      <c r="N64"/>
      <c r="O64"/>
    </row>
    <row r="65" spans="1:15" s="1" customFormat="1" hidden="1" x14ac:dyDescent="0.2">
      <c r="A65" s="1">
        <v>50</v>
      </c>
      <c r="B65"/>
      <c r="C65" s="7"/>
      <c r="D65"/>
      <c r="J65" s="5" t="str">
        <f t="shared" si="10"/>
        <v xml:space="preserve">  </v>
      </c>
      <c r="K65"/>
      <c r="L65"/>
      <c r="M65"/>
      <c r="N65"/>
      <c r="O65"/>
    </row>
    <row r="66" spans="1:15" s="1" customFormat="1" hidden="1" x14ac:dyDescent="0.2">
      <c r="A66" s="1">
        <v>51</v>
      </c>
      <c r="B66"/>
      <c r="C66" s="7"/>
      <c r="D66"/>
      <c r="J66" s="5" t="str">
        <f t="shared" si="10"/>
        <v xml:space="preserve">  </v>
      </c>
      <c r="K66"/>
      <c r="L66"/>
      <c r="M66"/>
      <c r="N66"/>
      <c r="O66"/>
    </row>
    <row r="67" spans="1:15" s="1" customFormat="1" hidden="1" x14ac:dyDescent="0.2">
      <c r="A67" s="1">
        <v>52</v>
      </c>
      <c r="B67"/>
      <c r="C67" s="7"/>
      <c r="D67"/>
      <c r="J67" s="5" t="str">
        <f t="shared" si="10"/>
        <v xml:space="preserve">  </v>
      </c>
      <c r="K67"/>
      <c r="L67"/>
      <c r="M67"/>
      <c r="N67"/>
      <c r="O67"/>
    </row>
    <row r="68" spans="1:15" s="1" customFormat="1" hidden="1" x14ac:dyDescent="0.2">
      <c r="A68" s="1">
        <v>53</v>
      </c>
      <c r="B68"/>
      <c r="C68" s="7"/>
      <c r="D68"/>
      <c r="J68" s="5" t="str">
        <f t="shared" si="10"/>
        <v xml:space="preserve">  </v>
      </c>
      <c r="K68"/>
      <c r="L68"/>
      <c r="M68"/>
      <c r="N68"/>
      <c r="O68"/>
    </row>
    <row r="69" spans="1:15" s="1" customFormat="1" hidden="1" x14ac:dyDescent="0.2">
      <c r="A69" s="1">
        <v>54</v>
      </c>
      <c r="B69"/>
      <c r="C69" s="7"/>
      <c r="D69"/>
      <c r="J69" s="5" t="str">
        <f t="shared" si="10"/>
        <v xml:space="preserve">  </v>
      </c>
      <c r="K69"/>
      <c r="L69"/>
      <c r="M69"/>
      <c r="N69"/>
      <c r="O69"/>
    </row>
    <row r="70" spans="1:15" s="1" customFormat="1" hidden="1" x14ac:dyDescent="0.2">
      <c r="A70" s="1">
        <v>55</v>
      </c>
      <c r="B70"/>
      <c r="C70" s="7"/>
      <c r="D70"/>
      <c r="J70" s="5" t="str">
        <f t="shared" si="10"/>
        <v xml:space="preserve">  </v>
      </c>
      <c r="K70"/>
      <c r="L70"/>
      <c r="M70"/>
      <c r="N70"/>
      <c r="O70"/>
    </row>
    <row r="71" spans="1:15" s="1" customFormat="1" hidden="1" x14ac:dyDescent="0.2">
      <c r="A71" s="1">
        <v>56</v>
      </c>
      <c r="B71"/>
      <c r="C71" s="7"/>
      <c r="D71"/>
      <c r="J71" s="5" t="str">
        <f t="shared" si="10"/>
        <v xml:space="preserve">  </v>
      </c>
      <c r="K71"/>
      <c r="L71"/>
      <c r="M71"/>
      <c r="N71"/>
      <c r="O71"/>
    </row>
    <row r="72" spans="1:15" s="1" customFormat="1" hidden="1" x14ac:dyDescent="0.2">
      <c r="A72" s="1">
        <v>57</v>
      </c>
      <c r="B72"/>
      <c r="C72" s="7"/>
      <c r="D72"/>
      <c r="J72" s="5" t="str">
        <f t="shared" si="10"/>
        <v xml:space="preserve">  </v>
      </c>
      <c r="K72"/>
      <c r="L72"/>
      <c r="M72"/>
      <c r="N72"/>
      <c r="O72"/>
    </row>
    <row r="73" spans="1:15" s="1" customFormat="1" hidden="1" x14ac:dyDescent="0.2">
      <c r="A73" s="1">
        <v>58</v>
      </c>
      <c r="B73"/>
      <c r="C73" s="7"/>
      <c r="D73"/>
      <c r="J73" s="5" t="str">
        <f t="shared" si="10"/>
        <v xml:space="preserve">  </v>
      </c>
      <c r="K73"/>
      <c r="L73"/>
      <c r="M73"/>
      <c r="N73"/>
      <c r="O73"/>
    </row>
    <row r="74" spans="1:15" s="1" customFormat="1" hidden="1" x14ac:dyDescent="0.2">
      <c r="A74" s="1">
        <v>59</v>
      </c>
      <c r="B74"/>
      <c r="C74" s="7"/>
      <c r="D74"/>
      <c r="J74" s="5" t="str">
        <f t="shared" si="10"/>
        <v xml:space="preserve">  </v>
      </c>
      <c r="K74"/>
      <c r="L74"/>
      <c r="M74"/>
      <c r="N74"/>
      <c r="O74"/>
    </row>
    <row r="75" spans="1:15" s="1" customFormat="1" hidden="1" x14ac:dyDescent="0.2">
      <c r="A75" s="1">
        <v>60</v>
      </c>
      <c r="B75"/>
      <c r="C75" s="7"/>
      <c r="D75"/>
      <c r="J75" s="5" t="str">
        <f t="shared" si="10"/>
        <v xml:space="preserve">  </v>
      </c>
      <c r="K75"/>
      <c r="L75"/>
      <c r="M75"/>
      <c r="N75"/>
      <c r="O75"/>
    </row>
    <row r="76" spans="1:15" hidden="1" x14ac:dyDescent="0.2">
      <c r="A76" s="1">
        <v>61</v>
      </c>
      <c r="J76" s="5" t="str">
        <f t="shared" si="10"/>
        <v xml:space="preserve">  </v>
      </c>
    </row>
    <row r="77" spans="1:15" hidden="1" x14ac:dyDescent="0.2">
      <c r="A77" s="1">
        <v>62</v>
      </c>
      <c r="J77" s="5" t="str">
        <f t="shared" si="10"/>
        <v xml:space="preserve">  </v>
      </c>
    </row>
    <row r="78" spans="1:15" hidden="1" x14ac:dyDescent="0.2">
      <c r="A78" s="1">
        <v>63</v>
      </c>
      <c r="J78" s="5" t="str">
        <f t="shared" si="10"/>
        <v xml:space="preserve">  </v>
      </c>
    </row>
    <row r="79" spans="1:15" hidden="1" x14ac:dyDescent="0.2">
      <c r="A79" s="1">
        <v>64</v>
      </c>
      <c r="J79" s="5" t="str">
        <f t="shared" si="10"/>
        <v xml:space="preserve">  </v>
      </c>
    </row>
    <row r="80" spans="1:15" hidden="1" x14ac:dyDescent="0.2">
      <c r="A80" s="1">
        <v>65</v>
      </c>
      <c r="J80" s="5" t="str">
        <f t="shared" ref="J80:J115" si="11">IF(LEN(C80)=1,CONCATENATE(0,C80,"  ",B80),CONCATENATE(C80,"  ",B80))</f>
        <v xml:space="preserve">  </v>
      </c>
    </row>
    <row r="81" spans="1:10" hidden="1" x14ac:dyDescent="0.2">
      <c r="A81" s="1">
        <v>66</v>
      </c>
      <c r="J81" s="5" t="str">
        <f t="shared" si="11"/>
        <v xml:space="preserve">  </v>
      </c>
    </row>
    <row r="82" spans="1:10" hidden="1" x14ac:dyDescent="0.2">
      <c r="A82" s="1">
        <v>67</v>
      </c>
      <c r="J82" s="5" t="str">
        <f t="shared" si="11"/>
        <v xml:space="preserve">  </v>
      </c>
    </row>
    <row r="83" spans="1:10" hidden="1" x14ac:dyDescent="0.2">
      <c r="A83" s="1">
        <v>68</v>
      </c>
      <c r="J83" s="5" t="str">
        <f t="shared" si="11"/>
        <v xml:space="preserve">  </v>
      </c>
    </row>
    <row r="84" spans="1:10" hidden="1" x14ac:dyDescent="0.2">
      <c r="A84" s="1">
        <v>69</v>
      </c>
      <c r="J84" s="5" t="str">
        <f t="shared" si="11"/>
        <v xml:space="preserve">  </v>
      </c>
    </row>
    <row r="85" spans="1:10" hidden="1" x14ac:dyDescent="0.2">
      <c r="A85" s="1">
        <v>70</v>
      </c>
      <c r="J85" s="5" t="str">
        <f t="shared" si="11"/>
        <v xml:space="preserve">  </v>
      </c>
    </row>
    <row r="86" spans="1:10" hidden="1" x14ac:dyDescent="0.2">
      <c r="A86" s="1">
        <v>71</v>
      </c>
      <c r="J86" s="5" t="str">
        <f t="shared" si="11"/>
        <v xml:space="preserve">  </v>
      </c>
    </row>
    <row r="87" spans="1:10" hidden="1" x14ac:dyDescent="0.2">
      <c r="A87" s="1">
        <v>72</v>
      </c>
      <c r="J87" s="5" t="str">
        <f t="shared" si="11"/>
        <v xml:space="preserve">  </v>
      </c>
    </row>
    <row r="88" spans="1:10" hidden="1" x14ac:dyDescent="0.2">
      <c r="A88" s="1">
        <v>73</v>
      </c>
      <c r="J88" s="5" t="str">
        <f t="shared" si="11"/>
        <v xml:space="preserve">  </v>
      </c>
    </row>
    <row r="89" spans="1:10" hidden="1" x14ac:dyDescent="0.2">
      <c r="A89" s="1">
        <v>74</v>
      </c>
      <c r="J89" s="5" t="str">
        <f t="shared" si="11"/>
        <v xml:space="preserve">  </v>
      </c>
    </row>
    <row r="90" spans="1:10" hidden="1" x14ac:dyDescent="0.2">
      <c r="A90" s="1">
        <v>75</v>
      </c>
      <c r="J90" s="5" t="str">
        <f t="shared" si="11"/>
        <v xml:space="preserve">  </v>
      </c>
    </row>
    <row r="91" spans="1:10" hidden="1" x14ac:dyDescent="0.2">
      <c r="A91" s="1">
        <v>76</v>
      </c>
      <c r="J91" s="5" t="str">
        <f t="shared" si="11"/>
        <v xml:space="preserve">  </v>
      </c>
    </row>
    <row r="92" spans="1:10" hidden="1" x14ac:dyDescent="0.2">
      <c r="A92" s="1">
        <v>77</v>
      </c>
      <c r="J92" s="5" t="str">
        <f t="shared" si="11"/>
        <v xml:space="preserve">  </v>
      </c>
    </row>
    <row r="93" spans="1:10" hidden="1" x14ac:dyDescent="0.2">
      <c r="A93" s="1">
        <v>78</v>
      </c>
      <c r="J93" s="5" t="str">
        <f t="shared" si="11"/>
        <v xml:space="preserve">  </v>
      </c>
    </row>
    <row r="94" spans="1:10" hidden="1" x14ac:dyDescent="0.2">
      <c r="A94" s="1">
        <v>79</v>
      </c>
      <c r="J94" s="5" t="str">
        <f t="shared" si="11"/>
        <v xml:space="preserve">  </v>
      </c>
    </row>
    <row r="95" spans="1:10" hidden="1" x14ac:dyDescent="0.2">
      <c r="A95" s="1">
        <v>80</v>
      </c>
      <c r="J95" s="5" t="str">
        <f t="shared" si="11"/>
        <v xml:space="preserve">  </v>
      </c>
    </row>
    <row r="96" spans="1:10" hidden="1" x14ac:dyDescent="0.2">
      <c r="A96" s="1">
        <v>81</v>
      </c>
      <c r="J96" s="5" t="str">
        <f t="shared" si="11"/>
        <v xml:space="preserve">  </v>
      </c>
    </row>
    <row r="97" spans="1:10" hidden="1" x14ac:dyDescent="0.2">
      <c r="A97" s="1">
        <v>82</v>
      </c>
      <c r="J97" s="5" t="str">
        <f t="shared" si="11"/>
        <v xml:space="preserve">  </v>
      </c>
    </row>
    <row r="98" spans="1:10" hidden="1" x14ac:dyDescent="0.2">
      <c r="A98" s="1">
        <v>83</v>
      </c>
      <c r="J98" s="5" t="str">
        <f t="shared" si="11"/>
        <v xml:space="preserve">  </v>
      </c>
    </row>
    <row r="99" spans="1:10" hidden="1" x14ac:dyDescent="0.2">
      <c r="A99" s="1">
        <v>84</v>
      </c>
      <c r="J99" s="5" t="str">
        <f t="shared" si="11"/>
        <v xml:space="preserve">  </v>
      </c>
    </row>
    <row r="100" spans="1:10" hidden="1" x14ac:dyDescent="0.2">
      <c r="A100" s="1">
        <v>85</v>
      </c>
      <c r="J100" s="5" t="str">
        <f t="shared" si="11"/>
        <v xml:space="preserve">  </v>
      </c>
    </row>
    <row r="101" spans="1:10" hidden="1" x14ac:dyDescent="0.2">
      <c r="A101" s="1">
        <v>86</v>
      </c>
      <c r="J101" s="5" t="str">
        <f t="shared" si="11"/>
        <v xml:space="preserve">  </v>
      </c>
    </row>
    <row r="102" spans="1:10" hidden="1" x14ac:dyDescent="0.2">
      <c r="A102" s="1">
        <v>87</v>
      </c>
      <c r="J102" s="5" t="str">
        <f t="shared" si="11"/>
        <v xml:space="preserve">  </v>
      </c>
    </row>
    <row r="103" spans="1:10" hidden="1" x14ac:dyDescent="0.2">
      <c r="A103" s="1">
        <v>88</v>
      </c>
      <c r="J103" s="5" t="str">
        <f t="shared" si="11"/>
        <v xml:space="preserve">  </v>
      </c>
    </row>
    <row r="104" spans="1:10" hidden="1" x14ac:dyDescent="0.2">
      <c r="A104" s="1">
        <v>89</v>
      </c>
      <c r="J104" s="5" t="str">
        <f t="shared" si="11"/>
        <v xml:space="preserve">  </v>
      </c>
    </row>
    <row r="105" spans="1:10" hidden="1" x14ac:dyDescent="0.2">
      <c r="A105" s="1">
        <v>90</v>
      </c>
      <c r="J105" s="5" t="str">
        <f t="shared" si="11"/>
        <v xml:space="preserve">  </v>
      </c>
    </row>
    <row r="106" spans="1:10" hidden="1" x14ac:dyDescent="0.2">
      <c r="A106" s="1">
        <v>91</v>
      </c>
      <c r="J106" s="5" t="str">
        <f t="shared" si="11"/>
        <v xml:space="preserve">  </v>
      </c>
    </row>
    <row r="107" spans="1:10" hidden="1" x14ac:dyDescent="0.2">
      <c r="A107" s="1">
        <v>92</v>
      </c>
      <c r="J107" s="5" t="str">
        <f t="shared" si="11"/>
        <v xml:space="preserve">  </v>
      </c>
    </row>
    <row r="108" spans="1:10" hidden="1" x14ac:dyDescent="0.2">
      <c r="A108" s="1">
        <v>93</v>
      </c>
      <c r="J108" s="5" t="str">
        <f t="shared" si="11"/>
        <v xml:space="preserve">  </v>
      </c>
    </row>
    <row r="109" spans="1:10" hidden="1" x14ac:dyDescent="0.2">
      <c r="A109" s="1">
        <v>94</v>
      </c>
      <c r="J109" s="5" t="str">
        <f t="shared" si="11"/>
        <v xml:space="preserve">  </v>
      </c>
    </row>
    <row r="110" spans="1:10" hidden="1" x14ac:dyDescent="0.2">
      <c r="A110" s="1">
        <v>95</v>
      </c>
      <c r="J110" s="5" t="str">
        <f t="shared" si="11"/>
        <v xml:space="preserve">  </v>
      </c>
    </row>
    <row r="111" spans="1:10" hidden="1" x14ac:dyDescent="0.2">
      <c r="A111" s="1">
        <v>96</v>
      </c>
      <c r="J111" s="5" t="str">
        <f t="shared" si="11"/>
        <v xml:space="preserve">  </v>
      </c>
    </row>
    <row r="112" spans="1:10" hidden="1" x14ac:dyDescent="0.2">
      <c r="A112" s="1">
        <v>97</v>
      </c>
      <c r="J112" s="5" t="str">
        <f t="shared" si="11"/>
        <v xml:space="preserve">  </v>
      </c>
    </row>
    <row r="113" spans="1:10" hidden="1" x14ac:dyDescent="0.2">
      <c r="A113" s="1">
        <v>98</v>
      </c>
      <c r="J113" s="5" t="str">
        <f t="shared" si="11"/>
        <v xml:space="preserve">  </v>
      </c>
    </row>
    <row r="114" spans="1:10" hidden="1" x14ac:dyDescent="0.2">
      <c r="A114" s="1">
        <v>99</v>
      </c>
      <c r="J114" s="5" t="str">
        <f t="shared" si="11"/>
        <v xml:space="preserve">  </v>
      </c>
    </row>
    <row r="115" spans="1:10" hidden="1" x14ac:dyDescent="0.2">
      <c r="A115" s="1">
        <v>100</v>
      </c>
      <c r="J115" s="5" t="str">
        <f t="shared" si="11"/>
        <v xml:space="preserve">  </v>
      </c>
    </row>
  </sheetData>
  <mergeCells count="5">
    <mergeCell ref="A1:B1"/>
    <mergeCell ref="E1:G1"/>
    <mergeCell ref="A7:B7"/>
    <mergeCell ref="C7:D7"/>
    <mergeCell ref="E7:G7"/>
  </mergeCells>
  <dataValidations count="1">
    <dataValidation type="list" allowBlank="1" showInputMessage="1" showErrorMessage="1" sqref="B16:B115" xr:uid="{97FD7550-6286-408A-943D-4F5474F096B7}">
      <formula1>$B$2:$B$5</formula1>
    </dataValidation>
  </dataValidations>
  <pageMargins left="0.78749999999999998" right="0.78749999999999998" top="0.92638888888888893" bottom="0.78749999999999998" header="0.78749999999999998" footer="0.51180555555555551"/>
  <pageSetup paperSize="9" firstPageNumber="0" orientation="portrait" horizontalDpi="300" verticalDpi="300" r:id="rId2"/>
  <headerFooter alignWithMargins="0">
    <oddHeader>&amp;C&amp;A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tabColor rgb="FFFF0000"/>
    <pageSetUpPr fitToPage="1"/>
  </sheetPr>
  <dimension ref="A1:E63"/>
  <sheetViews>
    <sheetView tabSelected="1" zoomScaleNormal="100" workbookViewId="0">
      <selection sqref="A1:D1"/>
    </sheetView>
  </sheetViews>
  <sheetFormatPr defaultRowHeight="12.75" x14ac:dyDescent="0.2"/>
  <cols>
    <col min="1" max="1" width="2.7109375" style="1" customWidth="1"/>
    <col min="2" max="2" width="27.5703125" bestFit="1" customWidth="1"/>
    <col min="3" max="3" width="19.42578125" bestFit="1" customWidth="1"/>
    <col min="4" max="4" width="22.140625" bestFit="1" customWidth="1"/>
    <col min="5" max="5" width="15" bestFit="1" customWidth="1"/>
    <col min="6" max="6" width="16.85546875" bestFit="1" customWidth="1"/>
    <col min="7" max="7" width="9.85546875" bestFit="1" customWidth="1"/>
    <col min="8" max="8" width="19.85546875" bestFit="1" customWidth="1"/>
  </cols>
  <sheetData>
    <row r="1" spans="1:4" x14ac:dyDescent="0.2">
      <c r="A1" s="15" t="s">
        <v>79</v>
      </c>
      <c r="B1" s="15"/>
      <c r="C1" s="15"/>
      <c r="D1" s="15"/>
    </row>
    <row r="2" spans="1:4" x14ac:dyDescent="0.2">
      <c r="A2"/>
      <c r="C2" s="4" t="s">
        <v>74</v>
      </c>
    </row>
    <row r="3" spans="1:4" x14ac:dyDescent="0.2">
      <c r="C3" s="12" t="s">
        <v>169</v>
      </c>
      <c r="D3" s="12" t="s">
        <v>100</v>
      </c>
    </row>
    <row r="4" spans="1:4" x14ac:dyDescent="0.2">
      <c r="A4" s="3">
        <v>1</v>
      </c>
      <c r="B4" t="s">
        <v>12</v>
      </c>
    </row>
    <row r="5" spans="1:4" x14ac:dyDescent="0.2">
      <c r="A5" s="3">
        <v>2</v>
      </c>
      <c r="B5" t="s">
        <v>13</v>
      </c>
      <c r="C5" s="14" t="s">
        <v>75</v>
      </c>
      <c r="D5" s="12"/>
    </row>
    <row r="6" spans="1:4" x14ac:dyDescent="0.2">
      <c r="A6" s="3">
        <v>3</v>
      </c>
      <c r="B6" t="s">
        <v>100</v>
      </c>
      <c r="C6" s="12" t="s">
        <v>167</v>
      </c>
      <c r="D6" s="12" t="s">
        <v>13</v>
      </c>
    </row>
    <row r="7" spans="1:4" x14ac:dyDescent="0.2">
      <c r="A7" s="3">
        <v>4</v>
      </c>
      <c r="B7" t="s">
        <v>101</v>
      </c>
    </row>
    <row r="8" spans="1:4" x14ac:dyDescent="0.2">
      <c r="A8" s="3"/>
      <c r="C8" s="4" t="s">
        <v>7</v>
      </c>
    </row>
    <row r="9" spans="1:4" x14ac:dyDescent="0.2">
      <c r="A9" s="3"/>
      <c r="C9" t="s">
        <v>168</v>
      </c>
      <c r="D9" t="s">
        <v>12</v>
      </c>
    </row>
    <row r="10" spans="1:4" hidden="1" x14ac:dyDescent="0.2">
      <c r="A10" s="15" t="s">
        <v>80</v>
      </c>
      <c r="B10" s="15"/>
      <c r="C10" s="15"/>
      <c r="D10" s="15"/>
    </row>
    <row r="11" spans="1:4" hidden="1" x14ac:dyDescent="0.2">
      <c r="A11"/>
      <c r="C11" s="4" t="s">
        <v>74</v>
      </c>
    </row>
    <row r="12" spans="1:4" hidden="1" x14ac:dyDescent="0.2">
      <c r="C12" s="12"/>
      <c r="D12" s="12"/>
    </row>
    <row r="13" spans="1:4" hidden="1" x14ac:dyDescent="0.2">
      <c r="A13" s="3">
        <v>1</v>
      </c>
    </row>
    <row r="14" spans="1:4" hidden="1" x14ac:dyDescent="0.2">
      <c r="A14" s="3">
        <v>2</v>
      </c>
      <c r="C14" s="14" t="s">
        <v>75</v>
      </c>
      <c r="D14" s="12"/>
    </row>
    <row r="15" spans="1:4" hidden="1" x14ac:dyDescent="0.2">
      <c r="A15" s="3">
        <v>3</v>
      </c>
      <c r="C15" s="12"/>
      <c r="D15" s="12"/>
    </row>
    <row r="16" spans="1:4" hidden="1" x14ac:dyDescent="0.2">
      <c r="A16" s="3">
        <v>4</v>
      </c>
    </row>
    <row r="17" spans="1:5" hidden="1" x14ac:dyDescent="0.2">
      <c r="A17" s="3"/>
      <c r="C17" s="4" t="s">
        <v>7</v>
      </c>
    </row>
    <row r="18" spans="1:5" hidden="1" x14ac:dyDescent="0.2">
      <c r="A18" s="3"/>
    </row>
    <row r="19" spans="1:5" x14ac:dyDescent="0.2">
      <c r="A19" s="15" t="s">
        <v>11</v>
      </c>
      <c r="B19" s="15"/>
      <c r="C19" s="15"/>
      <c r="D19" s="15"/>
    </row>
    <row r="20" spans="1:5" x14ac:dyDescent="0.2">
      <c r="A20"/>
      <c r="C20" s="4" t="s">
        <v>74</v>
      </c>
    </row>
    <row r="21" spans="1:5" x14ac:dyDescent="0.2">
      <c r="A21" s="3">
        <v>1</v>
      </c>
      <c r="B21" t="s">
        <v>114</v>
      </c>
      <c r="C21" s="12" t="s">
        <v>157</v>
      </c>
      <c r="D21" s="12" t="s">
        <v>12</v>
      </c>
    </row>
    <row r="22" spans="1:5" ht="12.75" customHeight="1" x14ac:dyDescent="0.2">
      <c r="A22" s="3">
        <v>2</v>
      </c>
      <c r="B22" t="s">
        <v>113</v>
      </c>
    </row>
    <row r="23" spans="1:5" x14ac:dyDescent="0.2">
      <c r="A23" s="3">
        <v>3</v>
      </c>
      <c r="B23" t="s">
        <v>12</v>
      </c>
      <c r="C23" s="14" t="s">
        <v>75</v>
      </c>
      <c r="D23" s="12"/>
      <c r="E23" s="4"/>
    </row>
    <row r="24" spans="1:5" x14ac:dyDescent="0.2">
      <c r="A24" s="3">
        <v>4</v>
      </c>
      <c r="B24" t="s">
        <v>112</v>
      </c>
      <c r="C24" s="12" t="s">
        <v>165</v>
      </c>
      <c r="D24" s="12" t="s">
        <v>114</v>
      </c>
    </row>
    <row r="25" spans="1:5" x14ac:dyDescent="0.2">
      <c r="A25" s="3">
        <v>5</v>
      </c>
      <c r="B25" t="s">
        <v>71</v>
      </c>
      <c r="E25" s="4"/>
    </row>
    <row r="26" spans="1:5" x14ac:dyDescent="0.2">
      <c r="A26" s="3">
        <v>6</v>
      </c>
      <c r="B26" t="s">
        <v>13</v>
      </c>
      <c r="C26" s="4" t="s">
        <v>7</v>
      </c>
    </row>
    <row r="27" spans="1:5" x14ac:dyDescent="0.2">
      <c r="A27" s="3"/>
      <c r="C27" t="s">
        <v>166</v>
      </c>
      <c r="D27" t="s">
        <v>113</v>
      </c>
    </row>
    <row r="28" spans="1:5" x14ac:dyDescent="0.2">
      <c r="A28" s="15" t="s">
        <v>8</v>
      </c>
      <c r="B28" s="15"/>
      <c r="C28" s="15"/>
      <c r="D28" s="15"/>
    </row>
    <row r="29" spans="1:5" x14ac:dyDescent="0.2">
      <c r="A29"/>
      <c r="C29" s="4" t="s">
        <v>74</v>
      </c>
    </row>
    <row r="30" spans="1:5" x14ac:dyDescent="0.2">
      <c r="A30" s="3">
        <v>1</v>
      </c>
      <c r="B30" t="s">
        <v>108</v>
      </c>
      <c r="C30" s="12" t="s">
        <v>154</v>
      </c>
      <c r="D30" s="12" t="s">
        <v>13</v>
      </c>
    </row>
    <row r="31" spans="1:5" ht="12.75" customHeight="1" x14ac:dyDescent="0.2">
      <c r="A31" s="3">
        <v>2</v>
      </c>
      <c r="B31" t="s">
        <v>110</v>
      </c>
    </row>
    <row r="32" spans="1:5" x14ac:dyDescent="0.2">
      <c r="A32" s="3">
        <v>3</v>
      </c>
      <c r="B32" t="s">
        <v>13</v>
      </c>
      <c r="C32" s="14" t="s">
        <v>75</v>
      </c>
      <c r="D32" s="12"/>
      <c r="E32" s="4"/>
    </row>
    <row r="33" spans="1:5" x14ac:dyDescent="0.2">
      <c r="A33" s="3">
        <v>4</v>
      </c>
      <c r="B33" t="s">
        <v>12</v>
      </c>
      <c r="C33" s="12" t="s">
        <v>155</v>
      </c>
      <c r="D33" s="12" t="s">
        <v>110</v>
      </c>
    </row>
    <row r="34" spans="1:5" x14ac:dyDescent="0.2">
      <c r="A34" s="3">
        <v>5</v>
      </c>
      <c r="B34" t="s">
        <v>24</v>
      </c>
      <c r="E34" s="4"/>
    </row>
    <row r="35" spans="1:5" x14ac:dyDescent="0.2">
      <c r="A35" s="3"/>
      <c r="C35" s="4" t="s">
        <v>7</v>
      </c>
    </row>
    <row r="36" spans="1:5" x14ac:dyDescent="0.2">
      <c r="A36" s="3"/>
      <c r="C36" t="s">
        <v>156</v>
      </c>
      <c r="D36" t="s">
        <v>108</v>
      </c>
    </row>
    <row r="37" spans="1:5" x14ac:dyDescent="0.2">
      <c r="A37" s="15" t="s">
        <v>9</v>
      </c>
      <c r="B37" s="15"/>
      <c r="C37" s="15"/>
      <c r="D37" s="15"/>
    </row>
    <row r="38" spans="1:5" x14ac:dyDescent="0.2">
      <c r="A38"/>
      <c r="C38" s="4" t="s">
        <v>74</v>
      </c>
    </row>
    <row r="39" spans="1:5" ht="12.75" customHeight="1" x14ac:dyDescent="0.2">
      <c r="A39" s="3">
        <v>1</v>
      </c>
      <c r="B39" t="s">
        <v>12</v>
      </c>
      <c r="C39" s="12" t="s">
        <v>190</v>
      </c>
      <c r="D39" t="s">
        <v>13</v>
      </c>
    </row>
    <row r="40" spans="1:5" ht="12.75" customHeight="1" x14ac:dyDescent="0.2">
      <c r="A40" s="3">
        <v>2</v>
      </c>
      <c r="B40" t="s">
        <v>13</v>
      </c>
    </row>
    <row r="41" spans="1:5" x14ac:dyDescent="0.2">
      <c r="A41" s="3">
        <v>3</v>
      </c>
      <c r="B41" t="s">
        <v>107</v>
      </c>
      <c r="C41" s="14" t="s">
        <v>75</v>
      </c>
      <c r="E41" s="4"/>
    </row>
    <row r="42" spans="1:5" x14ac:dyDescent="0.2">
      <c r="A42" s="3">
        <v>4</v>
      </c>
      <c r="B42" t="s">
        <v>105</v>
      </c>
      <c r="C42" s="12" t="s">
        <v>192</v>
      </c>
      <c r="D42" t="s">
        <v>107</v>
      </c>
    </row>
    <row r="43" spans="1:5" x14ac:dyDescent="0.2">
      <c r="A43" s="3">
        <v>5</v>
      </c>
      <c r="B43" t="s">
        <v>24</v>
      </c>
      <c r="E43" s="4"/>
    </row>
    <row r="44" spans="1:5" x14ac:dyDescent="0.2">
      <c r="A44" s="3"/>
      <c r="C44" s="4" t="s">
        <v>7</v>
      </c>
    </row>
    <row r="45" spans="1:5" x14ac:dyDescent="0.2">
      <c r="A45" s="3"/>
      <c r="C45" t="s">
        <v>191</v>
      </c>
      <c r="D45" t="s">
        <v>12</v>
      </c>
    </row>
    <row r="46" spans="1:5" x14ac:dyDescent="0.2">
      <c r="A46" s="15" t="s">
        <v>10</v>
      </c>
      <c r="B46" s="15"/>
      <c r="C46" s="15"/>
      <c r="D46" s="15"/>
    </row>
    <row r="47" spans="1:5" x14ac:dyDescent="0.2">
      <c r="A47"/>
      <c r="C47" s="4" t="s">
        <v>74</v>
      </c>
    </row>
    <row r="48" spans="1:5" x14ac:dyDescent="0.2">
      <c r="A48" s="3">
        <v>1</v>
      </c>
      <c r="B48" t="s">
        <v>106</v>
      </c>
      <c r="C48" s="12" t="s">
        <v>199</v>
      </c>
      <c r="D48" s="12" t="s">
        <v>106</v>
      </c>
    </row>
    <row r="49" spans="1:5" ht="12.75" customHeight="1" x14ac:dyDescent="0.2">
      <c r="A49" s="3">
        <v>2</v>
      </c>
      <c r="B49" t="s">
        <v>105</v>
      </c>
    </row>
    <row r="50" spans="1:5" x14ac:dyDescent="0.2">
      <c r="A50" s="3">
        <v>3</v>
      </c>
      <c r="B50" t="s">
        <v>71</v>
      </c>
      <c r="C50" s="14" t="s">
        <v>75</v>
      </c>
      <c r="D50" s="12"/>
      <c r="E50" s="4"/>
    </row>
    <row r="51" spans="1:5" x14ac:dyDescent="0.2">
      <c r="A51" s="3">
        <v>4</v>
      </c>
      <c r="B51" t="s">
        <v>12</v>
      </c>
      <c r="C51" s="12" t="s">
        <v>198</v>
      </c>
      <c r="D51" s="12" t="s">
        <v>71</v>
      </c>
    </row>
    <row r="52" spans="1:5" x14ac:dyDescent="0.2">
      <c r="A52" s="3">
        <v>5</v>
      </c>
      <c r="B52" t="s">
        <v>13</v>
      </c>
      <c r="E52" s="4"/>
    </row>
    <row r="53" spans="1:5" x14ac:dyDescent="0.2">
      <c r="A53" s="3"/>
      <c r="C53" s="4" t="s">
        <v>7</v>
      </c>
    </row>
    <row r="54" spans="1:5" x14ac:dyDescent="0.2">
      <c r="A54" s="3"/>
      <c r="C54" t="s">
        <v>197</v>
      </c>
      <c r="D54" t="s">
        <v>105</v>
      </c>
    </row>
    <row r="55" spans="1:5" x14ac:dyDescent="0.2">
      <c r="A55" s="15" t="s">
        <v>14</v>
      </c>
      <c r="B55" s="15"/>
      <c r="C55" s="15"/>
      <c r="D55" s="15"/>
    </row>
    <row r="56" spans="1:5" x14ac:dyDescent="0.2">
      <c r="A56"/>
      <c r="C56" s="4" t="s">
        <v>74</v>
      </c>
    </row>
    <row r="57" spans="1:5" x14ac:dyDescent="0.2">
      <c r="C57" s="12" t="s">
        <v>172</v>
      </c>
      <c r="D57" s="12" t="s">
        <v>12</v>
      </c>
    </row>
    <row r="58" spans="1:5" x14ac:dyDescent="0.2">
      <c r="A58" s="3">
        <v>1</v>
      </c>
      <c r="B58" t="s">
        <v>103</v>
      </c>
    </row>
    <row r="59" spans="1:5" x14ac:dyDescent="0.2">
      <c r="A59" s="3">
        <v>2</v>
      </c>
      <c r="B59" t="s">
        <v>104</v>
      </c>
      <c r="C59" s="14" t="s">
        <v>75</v>
      </c>
      <c r="D59" s="12"/>
    </row>
    <row r="60" spans="1:5" x14ac:dyDescent="0.2">
      <c r="A60" s="3">
        <v>3</v>
      </c>
      <c r="B60" t="s">
        <v>12</v>
      </c>
      <c r="C60" s="12" t="s">
        <v>171</v>
      </c>
      <c r="D60" s="12" t="s">
        <v>104</v>
      </c>
    </row>
    <row r="61" spans="1:5" x14ac:dyDescent="0.2">
      <c r="A61" s="3">
        <v>4</v>
      </c>
      <c r="B61" t="s">
        <v>13</v>
      </c>
    </row>
    <row r="62" spans="1:5" x14ac:dyDescent="0.2">
      <c r="A62" s="3"/>
      <c r="C62" s="4" t="s">
        <v>7</v>
      </c>
    </row>
    <row r="63" spans="1:5" x14ac:dyDescent="0.2">
      <c r="C63" t="s">
        <v>170</v>
      </c>
      <c r="D63" t="s">
        <v>103</v>
      </c>
    </row>
  </sheetData>
  <mergeCells count="7">
    <mergeCell ref="A55:D55"/>
    <mergeCell ref="A1:D1"/>
    <mergeCell ref="A19:D19"/>
    <mergeCell ref="A28:D28"/>
    <mergeCell ref="A37:D37"/>
    <mergeCell ref="A46:D46"/>
    <mergeCell ref="A10:D10"/>
  </mergeCells>
  <dataValidations count="2">
    <dataValidation allowBlank="1" showInputMessage="1" sqref="B53" xr:uid="{D61EE740-F8A1-4FBF-BECC-112FAE5A6420}"/>
    <dataValidation type="list" allowBlank="1" showInputMessage="1" showErrorMessage="1" sqref="D53 D50 D44 D41" xr:uid="{045FA96A-1E1B-4F57-AC0E-D53B7DAFF6AD}">
      <formula1>#REF!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95B92FB-9066-4154-913E-B58655176049}">
          <x14:formula1>
            <xm:f>'Kategorie G'!$B$2:$B$5</xm:f>
          </x14:formula1>
          <xm:sqref>D63 D59 D62 D57 D60 B58:B61</xm:sqref>
        </x14:dataValidation>
        <x14:dataValidation type="list" allowBlank="1" showInputMessage="1" showErrorMessage="1" xr:uid="{961D2BD0-7B2F-44F9-8637-E1CBE3DC76F5}">
          <x14:formula1>
            <xm:f>'Kategorie A'!$B$2:$B$5</xm:f>
          </x14:formula1>
          <xm:sqref>D6 D9 B4:B7 D3</xm:sqref>
        </x14:dataValidation>
        <x14:dataValidation type="list" allowBlank="1" showInputMessage="1" showErrorMessage="1" xr:uid="{5C6CCBA8-F75B-4A2F-8BE1-8C03DC0840A7}">
          <x14:formula1>
            <xm:f>'Kategorie D'!$B$2:$B$6</xm:f>
          </x14:formula1>
          <xm:sqref>B30:B34 D33 D30 D36</xm:sqref>
        </x14:dataValidation>
        <x14:dataValidation type="list" allowBlank="1" showInputMessage="1" showErrorMessage="1" xr:uid="{41EBD10D-1AE8-4D76-AED9-2663D926DC7E}">
          <x14:formula1>
            <xm:f>'Kategorie B'!$B$2:$B$5</xm:f>
          </x14:formula1>
          <xm:sqref>D12 D15 D18 B13:B16</xm:sqref>
        </x14:dataValidation>
        <x14:dataValidation type="list" allowBlank="1" showInputMessage="1" showErrorMessage="1" xr:uid="{77FB6C6E-8BBA-4D15-9739-7D2BFD1D609A}">
          <x14:formula1>
            <xm:f>'Kategorie E'!$B$2:$B$6</xm:f>
          </x14:formula1>
          <xm:sqref>D39 D42 D45 B39:B43</xm:sqref>
        </x14:dataValidation>
        <x14:dataValidation type="list" allowBlank="1" showInputMessage="1" showErrorMessage="1" xr:uid="{18DDE897-DBC9-4F5B-8136-9C0C3AA748C6}">
          <x14:formula1>
            <xm:f>'Kategorie F'!$B$2:$B$6</xm:f>
          </x14:formula1>
          <xm:sqref>D48 D51 D54 B48:B52</xm:sqref>
        </x14:dataValidation>
        <x14:dataValidation type="list" allowBlank="1" showInputMessage="1" showErrorMessage="1" xr:uid="{9897717A-97BE-42DB-9D96-7B4CEB47220F}">
          <x14:formula1>
            <xm:f>'Kategorie C'!$B$2:$B$7</xm:f>
          </x14:formula1>
          <xm:sqref>B21:B26 B35 D21 D24 D27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Kategorie A</vt:lpstr>
      <vt:lpstr>Kategorie B</vt:lpstr>
      <vt:lpstr>Kategorie C</vt:lpstr>
      <vt:lpstr>Kategorie D</vt:lpstr>
      <vt:lpstr>Kategorie E</vt:lpstr>
      <vt:lpstr>Kategorie F</vt:lpstr>
      <vt:lpstr>Kategorie G</vt:lpstr>
      <vt:lpstr>Výsledky</vt:lpstr>
      <vt:lpstr>Výsledky!Oblast_tisku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Hruška</dc:creator>
  <cp:lastModifiedBy>Ondřej Hruška</cp:lastModifiedBy>
  <cp:lastPrinted>2022-08-17T08:39:25Z</cp:lastPrinted>
  <dcterms:created xsi:type="dcterms:W3CDTF">2022-08-16T14:18:56Z</dcterms:created>
  <dcterms:modified xsi:type="dcterms:W3CDTF">2026-08-16T11:14:21Z</dcterms:modified>
</cp:coreProperties>
</file>